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Aktive statistikker\Motorkøretøjsstatistik\2025\Endelige tal\"/>
    </mc:Choice>
  </mc:AlternateContent>
  <xr:revisionPtr revIDLastSave="0" documentId="13_ncr:1_{9079A60A-0D48-4511-BCA5-D4E1D721733D}" xr6:coauthVersionLast="47" xr6:coauthVersionMax="47" xr10:uidLastSave="{00000000-0000-0000-0000-000000000000}"/>
  <bookViews>
    <workbookView xWindow="90" yWindow="330" windowWidth="28755" windowHeight="17085" xr2:uid="{00000000-000D-0000-FFFF-FFFF00000000}"/>
  </bookViews>
  <sheets>
    <sheet name="Samlet" sheetId="3" r:id="rId1"/>
    <sheet name="Ansvar" sheetId="1" r:id="rId2"/>
    <sheet name="Kasko" sheetId="2" r:id="rId3"/>
    <sheet name="Dokumentation" sheetId="5" r:id="rId4"/>
  </sheets>
  <externalReferences>
    <externalReference r:id="rId5"/>
    <externalReference r:id="rId6"/>
    <externalReference r:id="rId7"/>
    <externalReference r:id="rId8"/>
  </externalReferences>
  <definedNames>
    <definedName name="_xlnm.Print_Area" localSheetId="1">Ansvar!$A$1:$O$159</definedName>
    <definedName name="_xlnm.Print_Area" localSheetId="2">Kasko!$A$1:$O$156</definedName>
    <definedName name="_xlnm.Print_Area" localSheetId="0">Samlet!$A$1:$O$156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2" i="2" l="1"/>
  <c r="Q133" i="2"/>
  <c r="Q134" i="2"/>
  <c r="Q135" i="2"/>
  <c r="Q138" i="2"/>
  <c r="Q139" i="2"/>
  <c r="Q140" i="2"/>
  <c r="Q141" i="2"/>
  <c r="Q142" i="2"/>
  <c r="Q145" i="2"/>
  <c r="Q146" i="2"/>
  <c r="Q147" i="2"/>
  <c r="Q148" i="2"/>
  <c r="Q149" i="2"/>
  <c r="Q131" i="2"/>
  <c r="Q118" i="2"/>
  <c r="Q132" i="1"/>
  <c r="Q133" i="1"/>
  <c r="Q134" i="1"/>
  <c r="Q135" i="1"/>
  <c r="Q138" i="1"/>
  <c r="Q139" i="1"/>
  <c r="Q140" i="1"/>
  <c r="Q141" i="1"/>
  <c r="Q142" i="1"/>
  <c r="Q145" i="1"/>
  <c r="Q146" i="1"/>
  <c r="Q147" i="1"/>
  <c r="Q148" i="1"/>
  <c r="Q149" i="1"/>
  <c r="Q131" i="1"/>
  <c r="Q118" i="1"/>
  <c r="Q138" i="3"/>
  <c r="Q139" i="3"/>
  <c r="Q140" i="3"/>
  <c r="Q141" i="3"/>
  <c r="Q142" i="3"/>
  <c r="Q145" i="3"/>
  <c r="Q146" i="3"/>
  <c r="Q147" i="3"/>
  <c r="Q148" i="3"/>
  <c r="Q149" i="3"/>
  <c r="Q135" i="3"/>
  <c r="Q132" i="3"/>
  <c r="Q133" i="3"/>
  <c r="Q134" i="3"/>
  <c r="Q131" i="3"/>
  <c r="Q118" i="3"/>
  <c r="Q68" i="1" l="1"/>
  <c r="Q38" i="1"/>
  <c r="Q117" i="3"/>
  <c r="Q116" i="3"/>
  <c r="Q115" i="3"/>
  <c r="Q114" i="3"/>
  <c r="Q86" i="3"/>
  <c r="Q85" i="3"/>
  <c r="Q84" i="3"/>
  <c r="Q83" i="3"/>
  <c r="Q82" i="3"/>
  <c r="Q55" i="3"/>
  <c r="Q54" i="3"/>
  <c r="Q53" i="3"/>
  <c r="Q52" i="3"/>
  <c r="Q51" i="3"/>
  <c r="Q117" i="2"/>
  <c r="Q116" i="2"/>
  <c r="Q115" i="2"/>
  <c r="Q114" i="2"/>
  <c r="Q100" i="2"/>
  <c r="Q86" i="2"/>
  <c r="Q85" i="2"/>
  <c r="Q84" i="2"/>
  <c r="Q83" i="2"/>
  <c r="Q82" i="2"/>
  <c r="Q55" i="2"/>
  <c r="Q54" i="2"/>
  <c r="Q53" i="2"/>
  <c r="Q52" i="2"/>
  <c r="Q51" i="2"/>
  <c r="Q117" i="1"/>
  <c r="Q116" i="1"/>
  <c r="Q115" i="1"/>
  <c r="Q114" i="1"/>
  <c r="Q55" i="1"/>
  <c r="Q54" i="1"/>
  <c r="Q53" i="1"/>
  <c r="Q52" i="1"/>
  <c r="Q51" i="1"/>
  <c r="Q86" i="1"/>
  <c r="Q85" i="1"/>
  <c r="Q84" i="1"/>
  <c r="Q83" i="1"/>
  <c r="Q82" i="1"/>
  <c r="P132" i="3"/>
  <c r="P133" i="3"/>
  <c r="P134" i="3"/>
  <c r="P135" i="3"/>
  <c r="P138" i="3"/>
  <c r="P139" i="3"/>
  <c r="P140" i="3"/>
  <c r="P141" i="3"/>
  <c r="P142" i="3"/>
  <c r="P145" i="3"/>
  <c r="P146" i="3"/>
  <c r="P147" i="3"/>
  <c r="P148" i="3"/>
  <c r="P149" i="3"/>
  <c r="P131" i="3"/>
  <c r="P101" i="3"/>
  <c r="P102" i="3"/>
  <c r="P103" i="3"/>
  <c r="P104" i="3"/>
  <c r="P107" i="3"/>
  <c r="P108" i="3"/>
  <c r="P109" i="3"/>
  <c r="P110" i="3"/>
  <c r="P111" i="3"/>
  <c r="P114" i="3"/>
  <c r="P115" i="3"/>
  <c r="P116" i="3"/>
  <c r="P117" i="3"/>
  <c r="P118" i="3"/>
  <c r="P100" i="3"/>
  <c r="P69" i="3"/>
  <c r="P70" i="3"/>
  <c r="P71" i="3"/>
  <c r="P72" i="3"/>
  <c r="P75" i="3"/>
  <c r="P76" i="3"/>
  <c r="P77" i="3"/>
  <c r="P78" i="3"/>
  <c r="P79" i="3"/>
  <c r="P82" i="3"/>
  <c r="P83" i="3"/>
  <c r="P84" i="3"/>
  <c r="P85" i="3"/>
  <c r="P86" i="3"/>
  <c r="P68" i="3"/>
  <c r="P38" i="3"/>
  <c r="P39" i="3"/>
  <c r="P40" i="3"/>
  <c r="P41" i="3"/>
  <c r="P44" i="3"/>
  <c r="P45" i="3"/>
  <c r="P46" i="3"/>
  <c r="P47" i="3"/>
  <c r="P48" i="3"/>
  <c r="P51" i="3"/>
  <c r="P52" i="3"/>
  <c r="P53" i="3"/>
  <c r="P54" i="3"/>
  <c r="P55" i="3"/>
  <c r="P37" i="3"/>
  <c r="P6" i="3"/>
  <c r="P7" i="3"/>
  <c r="P8" i="3"/>
  <c r="P9" i="3"/>
  <c r="P10" i="3"/>
  <c r="P13" i="3"/>
  <c r="P14" i="3"/>
  <c r="P15" i="3"/>
  <c r="P16" i="3"/>
  <c r="P17" i="3"/>
  <c r="P20" i="3"/>
  <c r="P21" i="3"/>
  <c r="P22" i="3"/>
  <c r="P23" i="3"/>
  <c r="P24" i="3"/>
  <c r="P132" i="2"/>
  <c r="P133" i="2"/>
  <c r="P134" i="2"/>
  <c r="P135" i="2"/>
  <c r="P138" i="2"/>
  <c r="P139" i="2"/>
  <c r="P140" i="2"/>
  <c r="P141" i="2"/>
  <c r="P142" i="2"/>
  <c r="P145" i="2"/>
  <c r="P146" i="2"/>
  <c r="P147" i="2"/>
  <c r="P148" i="2"/>
  <c r="P149" i="2"/>
  <c r="P131" i="2"/>
  <c r="P101" i="2"/>
  <c r="P102" i="2"/>
  <c r="P103" i="2"/>
  <c r="P104" i="2"/>
  <c r="P107" i="2"/>
  <c r="P108" i="2"/>
  <c r="P109" i="2"/>
  <c r="P110" i="2"/>
  <c r="P111" i="2"/>
  <c r="P114" i="2"/>
  <c r="P115" i="2"/>
  <c r="P116" i="2"/>
  <c r="P117" i="2"/>
  <c r="P118" i="2"/>
  <c r="P100" i="2"/>
  <c r="P69" i="2"/>
  <c r="P70" i="2"/>
  <c r="P71" i="2"/>
  <c r="P72" i="2"/>
  <c r="P75" i="2"/>
  <c r="P76" i="2"/>
  <c r="P77" i="2"/>
  <c r="P78" i="2"/>
  <c r="P79" i="2"/>
  <c r="P82" i="2"/>
  <c r="P83" i="2"/>
  <c r="P84" i="2"/>
  <c r="P85" i="2"/>
  <c r="P86" i="2"/>
  <c r="P68" i="2"/>
  <c r="P38" i="2"/>
  <c r="P39" i="2"/>
  <c r="P40" i="2"/>
  <c r="P41" i="2"/>
  <c r="P44" i="2"/>
  <c r="P45" i="2"/>
  <c r="P46" i="2"/>
  <c r="P47" i="2"/>
  <c r="P48" i="2"/>
  <c r="P51" i="2"/>
  <c r="P52" i="2"/>
  <c r="P53" i="2"/>
  <c r="P54" i="2"/>
  <c r="P55" i="2"/>
  <c r="P37" i="2"/>
  <c r="P6" i="2"/>
  <c r="P7" i="2"/>
  <c r="P8" i="2"/>
  <c r="P9" i="2"/>
  <c r="P10" i="2"/>
  <c r="P13" i="2"/>
  <c r="P14" i="2"/>
  <c r="P15" i="2"/>
  <c r="P16" i="2"/>
  <c r="P17" i="2"/>
  <c r="P20" i="2"/>
  <c r="P21" i="2"/>
  <c r="P22" i="2"/>
  <c r="P23" i="2"/>
  <c r="P24" i="2"/>
  <c r="P132" i="1"/>
  <c r="P133" i="1"/>
  <c r="P134" i="1"/>
  <c r="P135" i="1"/>
  <c r="P138" i="1"/>
  <c r="P139" i="1"/>
  <c r="P140" i="1"/>
  <c r="P141" i="1"/>
  <c r="P142" i="1"/>
  <c r="P145" i="1"/>
  <c r="P146" i="1"/>
  <c r="P147" i="1"/>
  <c r="P148" i="1"/>
  <c r="P149" i="1"/>
  <c r="P131" i="1"/>
  <c r="P101" i="1"/>
  <c r="P102" i="1"/>
  <c r="P103" i="1"/>
  <c r="P104" i="1"/>
  <c r="P107" i="1"/>
  <c r="P108" i="1"/>
  <c r="P109" i="1"/>
  <c r="P110" i="1"/>
  <c r="P111" i="1"/>
  <c r="P114" i="1"/>
  <c r="P115" i="1"/>
  <c r="P116" i="1"/>
  <c r="P117" i="1"/>
  <c r="P118" i="1"/>
  <c r="P100" i="1"/>
  <c r="P69" i="1"/>
  <c r="P70" i="1"/>
  <c r="P71" i="1"/>
  <c r="P72" i="1"/>
  <c r="P75" i="1"/>
  <c r="P76" i="1"/>
  <c r="P77" i="1"/>
  <c r="P78" i="1"/>
  <c r="P79" i="1"/>
  <c r="P82" i="1"/>
  <c r="P83" i="1"/>
  <c r="P84" i="1"/>
  <c r="P85" i="1"/>
  <c r="P86" i="1"/>
  <c r="P68" i="1"/>
  <c r="P38" i="1"/>
  <c r="P39" i="1"/>
  <c r="P40" i="1"/>
  <c r="P41" i="1"/>
  <c r="P44" i="1"/>
  <c r="P45" i="1"/>
  <c r="P46" i="1"/>
  <c r="P47" i="1"/>
  <c r="P48" i="1"/>
  <c r="P51" i="1"/>
  <c r="P52" i="1"/>
  <c r="P53" i="1"/>
  <c r="P54" i="1"/>
  <c r="P55" i="1"/>
  <c r="P37" i="1"/>
  <c r="P6" i="1"/>
  <c r="P7" i="1"/>
  <c r="P8" i="1"/>
  <c r="P9" i="1"/>
  <c r="P10" i="1"/>
  <c r="P13" i="1"/>
  <c r="P14" i="1"/>
  <c r="P15" i="1"/>
  <c r="P16" i="1"/>
  <c r="P17" i="1"/>
  <c r="P20" i="1"/>
  <c r="P21" i="1"/>
  <c r="P22" i="1"/>
  <c r="P23" i="1"/>
  <c r="P24" i="1"/>
  <c r="Q101" i="3"/>
  <c r="Q102" i="3"/>
  <c r="Q103" i="3"/>
  <c r="Q104" i="3"/>
  <c r="Q107" i="3"/>
  <c r="Q108" i="3"/>
  <c r="Q109" i="3"/>
  <c r="Q110" i="3"/>
  <c r="Q111" i="3"/>
  <c r="Q100" i="3"/>
  <c r="Q69" i="3"/>
  <c r="Q70" i="3"/>
  <c r="Q71" i="3"/>
  <c r="Q72" i="3"/>
  <c r="Q75" i="3"/>
  <c r="Q76" i="3"/>
  <c r="Q77" i="3"/>
  <c r="Q78" i="3"/>
  <c r="Q79" i="3"/>
  <c r="Q68" i="3"/>
  <c r="Q38" i="3"/>
  <c r="Q39" i="3"/>
  <c r="Q40" i="3"/>
  <c r="Q41" i="3"/>
  <c r="Q44" i="3"/>
  <c r="Q45" i="3"/>
  <c r="Q46" i="3"/>
  <c r="Q47" i="3"/>
  <c r="Q48" i="3"/>
  <c r="Q37" i="3"/>
  <c r="Q7" i="3"/>
  <c r="Q8" i="3"/>
  <c r="Q9" i="3"/>
  <c r="Q10" i="3"/>
  <c r="Q13" i="3"/>
  <c r="Q14" i="3"/>
  <c r="Q15" i="3"/>
  <c r="Q16" i="3"/>
  <c r="Q17" i="3"/>
  <c r="Q20" i="3"/>
  <c r="Q21" i="3"/>
  <c r="Q22" i="3"/>
  <c r="Q23" i="3"/>
  <c r="Q24" i="3"/>
  <c r="Q6" i="3"/>
  <c r="Q101" i="2"/>
  <c r="Q102" i="2"/>
  <c r="Q103" i="2"/>
  <c r="Q104" i="2"/>
  <c r="Q107" i="2"/>
  <c r="Q108" i="2"/>
  <c r="Q109" i="2"/>
  <c r="Q110" i="2"/>
  <c r="Q111" i="2"/>
  <c r="Q68" i="2"/>
  <c r="Q69" i="2"/>
  <c r="Q70" i="2"/>
  <c r="Q71" i="2"/>
  <c r="Q72" i="2"/>
  <c r="Q75" i="2"/>
  <c r="Q76" i="2"/>
  <c r="Q77" i="2"/>
  <c r="Q78" i="2"/>
  <c r="Q79" i="2"/>
  <c r="Q38" i="2"/>
  <c r="Q39" i="2"/>
  <c r="Q40" i="2"/>
  <c r="Q41" i="2"/>
  <c r="Q44" i="2"/>
  <c r="Q45" i="2"/>
  <c r="Q46" i="2"/>
  <c r="Q47" i="2"/>
  <c r="Q48" i="2"/>
  <c r="Q37" i="2"/>
  <c r="Q7" i="2"/>
  <c r="Q8" i="2"/>
  <c r="Q9" i="2"/>
  <c r="Q10" i="2"/>
  <c r="Q13" i="2"/>
  <c r="Q14" i="2"/>
  <c r="Q15" i="2"/>
  <c r="Q16" i="2"/>
  <c r="Q17" i="2"/>
  <c r="Q20" i="2"/>
  <c r="Q21" i="2"/>
  <c r="Q22" i="2"/>
  <c r="Q23" i="2"/>
  <c r="Q24" i="2"/>
  <c r="Q6" i="2"/>
  <c r="Q6" i="1"/>
  <c r="Q101" i="1"/>
  <c r="Q102" i="1"/>
  <c r="Q103" i="1"/>
  <c r="Q104" i="1"/>
  <c r="Q107" i="1"/>
  <c r="Q108" i="1"/>
  <c r="Q109" i="1"/>
  <c r="Q110" i="1"/>
  <c r="Q111" i="1"/>
  <c r="Q100" i="1"/>
  <c r="Q69" i="1"/>
  <c r="Q70" i="1"/>
  <c r="Q71" i="1"/>
  <c r="Q72" i="1"/>
  <c r="Q75" i="1"/>
  <c r="Q76" i="1"/>
  <c r="Q77" i="1"/>
  <c r="Q78" i="1"/>
  <c r="Q79" i="1"/>
  <c r="Q37" i="1"/>
  <c r="Q39" i="1"/>
  <c r="Q40" i="1"/>
  <c r="Q41" i="1"/>
  <c r="Q44" i="1"/>
  <c r="Q45" i="1"/>
  <c r="Q46" i="1"/>
  <c r="Q47" i="1"/>
  <c r="Q48" i="1"/>
  <c r="Q7" i="1"/>
  <c r="Q8" i="1"/>
  <c r="Q9" i="1"/>
  <c r="Q10" i="1"/>
  <c r="Q13" i="1"/>
  <c r="Q14" i="1"/>
  <c r="Q15" i="1"/>
  <c r="Q16" i="1"/>
  <c r="Q17" i="1"/>
  <c r="Q20" i="1"/>
  <c r="Q21" i="1"/>
  <c r="Q22" i="1"/>
  <c r="Q23" i="1"/>
  <c r="Q24" i="1"/>
  <c r="O6" i="1"/>
  <c r="Q129" i="3" l="1"/>
  <c r="Q98" i="3"/>
  <c r="Q66" i="3"/>
  <c r="Q35" i="3"/>
  <c r="Q4" i="3"/>
  <c r="Q129" i="2"/>
  <c r="Q98" i="2"/>
  <c r="Q66" i="2"/>
  <c r="Q35" i="2"/>
  <c r="Q4" i="2"/>
  <c r="Q129" i="1"/>
  <c r="Q98" i="1"/>
  <c r="Q66" i="1"/>
  <c r="Q35" i="1"/>
  <c r="Q4" i="1"/>
  <c r="P129" i="3"/>
  <c r="P98" i="3"/>
  <c r="P66" i="3"/>
  <c r="P35" i="3"/>
  <c r="P129" i="2"/>
  <c r="P98" i="2"/>
  <c r="P66" i="2"/>
  <c r="P35" i="2"/>
  <c r="P129" i="1"/>
  <c r="P98" i="1"/>
  <c r="P66" i="1"/>
  <c r="P35" i="1"/>
  <c r="P4" i="3"/>
  <c r="P4" i="2"/>
  <c r="O132" i="3"/>
  <c r="O133" i="3"/>
  <c r="O134" i="3"/>
  <c r="O135" i="3"/>
  <c r="O138" i="3"/>
  <c r="O139" i="3"/>
  <c r="O140" i="3"/>
  <c r="O141" i="3"/>
  <c r="O142" i="3"/>
  <c r="O145" i="3"/>
  <c r="O146" i="3"/>
  <c r="O147" i="3"/>
  <c r="O148" i="3"/>
  <c r="O149" i="3"/>
  <c r="O131" i="3"/>
  <c r="M131" i="3"/>
  <c r="O101" i="3"/>
  <c r="O102" i="3"/>
  <c r="O103" i="3"/>
  <c r="O104" i="3"/>
  <c r="O107" i="3"/>
  <c r="O108" i="3"/>
  <c r="O109" i="3"/>
  <c r="O110" i="3"/>
  <c r="O111" i="3"/>
  <c r="O114" i="3"/>
  <c r="O115" i="3"/>
  <c r="O116" i="3"/>
  <c r="O117" i="3"/>
  <c r="O118" i="3"/>
  <c r="O100" i="3"/>
  <c r="O68" i="3"/>
  <c r="O132" i="2"/>
  <c r="O133" i="2"/>
  <c r="O134" i="2"/>
  <c r="O135" i="2"/>
  <c r="O138" i="2"/>
  <c r="O139" i="2"/>
  <c r="O140" i="2"/>
  <c r="O141" i="2"/>
  <c r="O142" i="2"/>
  <c r="O145" i="2"/>
  <c r="O146" i="2"/>
  <c r="O147" i="2"/>
  <c r="O148" i="2"/>
  <c r="O149" i="2"/>
  <c r="O131" i="2"/>
  <c r="M131" i="2"/>
  <c r="O101" i="2"/>
  <c r="O102" i="2"/>
  <c r="O103" i="2"/>
  <c r="O104" i="2"/>
  <c r="O107" i="2"/>
  <c r="O108" i="2"/>
  <c r="O109" i="2"/>
  <c r="O110" i="2"/>
  <c r="O111" i="2"/>
  <c r="O114" i="2"/>
  <c r="O115" i="2"/>
  <c r="O116" i="2"/>
  <c r="O117" i="2"/>
  <c r="O118" i="2"/>
  <c r="O100" i="2"/>
  <c r="O68" i="2"/>
  <c r="O132" i="1"/>
  <c r="O133" i="1"/>
  <c r="O134" i="1"/>
  <c r="O135" i="1"/>
  <c r="O138" i="1"/>
  <c r="O139" i="1"/>
  <c r="O140" i="1"/>
  <c r="O141" i="1"/>
  <c r="O142" i="1"/>
  <c r="O145" i="1"/>
  <c r="O146" i="1"/>
  <c r="O147" i="1"/>
  <c r="O148" i="1"/>
  <c r="O149" i="1"/>
  <c r="O131" i="1"/>
  <c r="O101" i="1"/>
  <c r="O102" i="1"/>
  <c r="O103" i="1"/>
  <c r="O104" i="1"/>
  <c r="O107" i="1"/>
  <c r="O108" i="1"/>
  <c r="O109" i="1"/>
  <c r="O110" i="1"/>
  <c r="O111" i="1"/>
  <c r="O114" i="1"/>
  <c r="O115" i="1"/>
  <c r="O116" i="1"/>
  <c r="O117" i="1"/>
  <c r="O118" i="1"/>
  <c r="O100" i="1"/>
  <c r="O68" i="1"/>
  <c r="O69" i="3"/>
  <c r="O70" i="3"/>
  <c r="O71" i="3"/>
  <c r="O72" i="3"/>
  <c r="O75" i="3"/>
  <c r="O76" i="3"/>
  <c r="O77" i="3"/>
  <c r="O78" i="3"/>
  <c r="O79" i="3"/>
  <c r="O82" i="3"/>
  <c r="O83" i="3"/>
  <c r="O84" i="3"/>
  <c r="O85" i="3"/>
  <c r="O86" i="3"/>
  <c r="M68" i="3"/>
  <c r="O55" i="3"/>
  <c r="N68" i="3"/>
  <c r="N69" i="3"/>
  <c r="N70" i="3"/>
  <c r="N71" i="3"/>
  <c r="N72" i="3"/>
  <c r="O82" i="2"/>
  <c r="O83" i="2"/>
  <c r="O84" i="2"/>
  <c r="O85" i="2"/>
  <c r="O86" i="2"/>
  <c r="O69" i="2"/>
  <c r="O70" i="2"/>
  <c r="O71" i="2"/>
  <c r="O72" i="2"/>
  <c r="O75" i="2"/>
  <c r="O76" i="2"/>
  <c r="O77" i="2"/>
  <c r="O78" i="2"/>
  <c r="O79" i="2"/>
  <c r="O86" i="1"/>
  <c r="O85" i="1"/>
  <c r="O84" i="1"/>
  <c r="O83" i="1"/>
  <c r="O82" i="1"/>
  <c r="O79" i="1"/>
  <c r="O78" i="1"/>
  <c r="O77" i="1"/>
  <c r="O76" i="1"/>
  <c r="O75" i="1"/>
  <c r="O69" i="1"/>
  <c r="O70" i="1"/>
  <c r="O71" i="1"/>
  <c r="O72" i="1"/>
  <c r="N68" i="1"/>
  <c r="O37" i="1"/>
  <c r="O44" i="3" l="1"/>
  <c r="O38" i="3"/>
  <c r="O39" i="3"/>
  <c r="O40" i="3"/>
  <c r="O41" i="3"/>
  <c r="O45" i="3"/>
  <c r="O46" i="3"/>
  <c r="O47" i="3"/>
  <c r="O48" i="3"/>
  <c r="O51" i="3"/>
  <c r="O52" i="3"/>
  <c r="O53" i="3"/>
  <c r="O54" i="3"/>
  <c r="O37" i="3"/>
  <c r="O38" i="2"/>
  <c r="O39" i="2"/>
  <c r="O40" i="2"/>
  <c r="O41" i="2"/>
  <c r="O44" i="2"/>
  <c r="O45" i="2"/>
  <c r="O46" i="2"/>
  <c r="O47" i="2"/>
  <c r="O48" i="2"/>
  <c r="O51" i="2"/>
  <c r="O52" i="2"/>
  <c r="O53" i="2"/>
  <c r="O54" i="2"/>
  <c r="O55" i="2"/>
  <c r="O37" i="2"/>
  <c r="O38" i="1"/>
  <c r="O39" i="1"/>
  <c r="O40" i="1"/>
  <c r="O41" i="1"/>
  <c r="O44" i="1"/>
  <c r="O45" i="1"/>
  <c r="O46" i="1"/>
  <c r="O47" i="1"/>
  <c r="O48" i="1"/>
  <c r="O51" i="1"/>
  <c r="O52" i="1"/>
  <c r="O53" i="1"/>
  <c r="O54" i="1"/>
  <c r="O55" i="1"/>
  <c r="O129" i="3"/>
  <c r="O7" i="3"/>
  <c r="O8" i="3"/>
  <c r="O9" i="3"/>
  <c r="O10" i="3"/>
  <c r="O13" i="3"/>
  <c r="O14" i="3"/>
  <c r="O15" i="3"/>
  <c r="O16" i="3"/>
  <c r="O17" i="3"/>
  <c r="O20" i="3"/>
  <c r="O21" i="3"/>
  <c r="O22" i="3"/>
  <c r="O23" i="3"/>
  <c r="O24" i="3"/>
  <c r="O6" i="3"/>
  <c r="O129" i="2"/>
  <c r="N100" i="2"/>
  <c r="O7" i="2"/>
  <c r="O8" i="2"/>
  <c r="O9" i="2"/>
  <c r="O10" i="2"/>
  <c r="O13" i="2"/>
  <c r="O14" i="2"/>
  <c r="O15" i="2"/>
  <c r="O16" i="2"/>
  <c r="O17" i="2"/>
  <c r="O20" i="2"/>
  <c r="O21" i="2"/>
  <c r="O22" i="2"/>
  <c r="O23" i="2"/>
  <c r="O24" i="2"/>
  <c r="O6" i="2"/>
  <c r="N131" i="1"/>
  <c r="N100" i="1"/>
  <c r="O7" i="1"/>
  <c r="O8" i="1"/>
  <c r="O9" i="1"/>
  <c r="O10" i="1"/>
  <c r="O13" i="1"/>
  <c r="O14" i="1"/>
  <c r="O15" i="1"/>
  <c r="O16" i="1"/>
  <c r="O17" i="1"/>
  <c r="O20" i="1"/>
  <c r="O21" i="1"/>
  <c r="O22" i="1"/>
  <c r="O23" i="1"/>
  <c r="O24" i="1"/>
  <c r="N79" i="3"/>
  <c r="N55" i="3"/>
  <c r="N54" i="3"/>
  <c r="N53" i="3"/>
  <c r="N52" i="3"/>
  <c r="N51" i="3"/>
  <c r="N48" i="3"/>
  <c r="N47" i="3"/>
  <c r="N46" i="3"/>
  <c r="N45" i="3"/>
  <c r="N44" i="3"/>
  <c r="N41" i="3"/>
  <c r="N40" i="3"/>
  <c r="N39" i="3"/>
  <c r="N38" i="3"/>
  <c r="N37" i="3"/>
  <c r="N24" i="3"/>
  <c r="N23" i="3"/>
  <c r="N22" i="3"/>
  <c r="N21" i="3"/>
  <c r="N20" i="3"/>
  <c r="N17" i="3"/>
  <c r="N16" i="3"/>
  <c r="N15" i="3"/>
  <c r="N14" i="3"/>
  <c r="N13" i="3"/>
  <c r="N10" i="3"/>
  <c r="N9" i="3"/>
  <c r="N8" i="3"/>
  <c r="N7" i="3"/>
  <c r="N6" i="3"/>
  <c r="N86" i="3"/>
  <c r="N85" i="3"/>
  <c r="N84" i="3"/>
  <c r="N83" i="3"/>
  <c r="N82" i="3"/>
  <c r="N78" i="3"/>
  <c r="N77" i="3"/>
  <c r="N76" i="3"/>
  <c r="N75" i="3"/>
  <c r="N37" i="1"/>
  <c r="N6" i="1"/>
  <c r="B132" i="1"/>
  <c r="C132" i="1"/>
  <c r="D132" i="1"/>
  <c r="E132" i="1"/>
  <c r="F132" i="1"/>
  <c r="G132" i="1"/>
  <c r="H132" i="1"/>
  <c r="I132" i="1"/>
  <c r="K132" i="1"/>
  <c r="L132" i="1"/>
  <c r="M132" i="1"/>
  <c r="B133" i="1"/>
  <c r="C133" i="1"/>
  <c r="D133" i="1"/>
  <c r="E133" i="1"/>
  <c r="F133" i="1"/>
  <c r="G133" i="1"/>
  <c r="H133" i="1"/>
  <c r="I133" i="1"/>
  <c r="K133" i="1"/>
  <c r="L133" i="1"/>
  <c r="M133" i="1"/>
  <c r="B134" i="1"/>
  <c r="C134" i="1"/>
  <c r="D134" i="1"/>
  <c r="E134" i="1"/>
  <c r="F134" i="1"/>
  <c r="G134" i="1"/>
  <c r="H134" i="1"/>
  <c r="I134" i="1"/>
  <c r="K134" i="1"/>
  <c r="L134" i="1"/>
  <c r="M134" i="1"/>
  <c r="B135" i="1"/>
  <c r="C135" i="1"/>
  <c r="D135" i="1"/>
  <c r="E135" i="1"/>
  <c r="F135" i="1"/>
  <c r="G135" i="1"/>
  <c r="H135" i="1"/>
  <c r="I135" i="1"/>
  <c r="K135" i="1"/>
  <c r="L135" i="1"/>
  <c r="M135" i="1"/>
  <c r="B138" i="1"/>
  <c r="C138" i="1"/>
  <c r="D138" i="1"/>
  <c r="E138" i="1"/>
  <c r="F138" i="1"/>
  <c r="G138" i="1"/>
  <c r="H138" i="1"/>
  <c r="I138" i="1"/>
  <c r="K138" i="1"/>
  <c r="L138" i="1"/>
  <c r="M138" i="1"/>
  <c r="B139" i="1"/>
  <c r="C139" i="1"/>
  <c r="D139" i="1"/>
  <c r="E139" i="1"/>
  <c r="F139" i="1"/>
  <c r="G139" i="1"/>
  <c r="H139" i="1"/>
  <c r="I139" i="1"/>
  <c r="K139" i="1"/>
  <c r="L139" i="1"/>
  <c r="M139" i="1"/>
  <c r="B140" i="1"/>
  <c r="C140" i="1"/>
  <c r="D140" i="1"/>
  <c r="E140" i="1"/>
  <c r="F140" i="1"/>
  <c r="G140" i="1"/>
  <c r="H140" i="1"/>
  <c r="I140" i="1"/>
  <c r="K140" i="1"/>
  <c r="L140" i="1"/>
  <c r="M140" i="1"/>
  <c r="B141" i="1"/>
  <c r="C141" i="1"/>
  <c r="D141" i="1"/>
  <c r="E141" i="1"/>
  <c r="F141" i="1"/>
  <c r="G141" i="1"/>
  <c r="H141" i="1"/>
  <c r="I141" i="1"/>
  <c r="K141" i="1"/>
  <c r="L141" i="1"/>
  <c r="M141" i="1"/>
  <c r="B142" i="1"/>
  <c r="C142" i="1"/>
  <c r="D142" i="1"/>
  <c r="E142" i="1"/>
  <c r="F142" i="1"/>
  <c r="G142" i="1"/>
  <c r="H142" i="1"/>
  <c r="I142" i="1"/>
  <c r="K142" i="1"/>
  <c r="L142" i="1"/>
  <c r="M142" i="1"/>
  <c r="B145" i="1"/>
  <c r="C145" i="1"/>
  <c r="D145" i="1"/>
  <c r="E145" i="1"/>
  <c r="F145" i="1"/>
  <c r="G145" i="1"/>
  <c r="H145" i="1"/>
  <c r="I145" i="1"/>
  <c r="K145" i="1"/>
  <c r="L145" i="1"/>
  <c r="M145" i="1"/>
  <c r="B146" i="1"/>
  <c r="C146" i="1"/>
  <c r="D146" i="1"/>
  <c r="E146" i="1"/>
  <c r="F146" i="1"/>
  <c r="G146" i="1"/>
  <c r="H146" i="1"/>
  <c r="I146" i="1"/>
  <c r="K146" i="1"/>
  <c r="L146" i="1"/>
  <c r="M146" i="1"/>
  <c r="B147" i="1"/>
  <c r="C147" i="1"/>
  <c r="D147" i="1"/>
  <c r="E147" i="1"/>
  <c r="F147" i="1"/>
  <c r="G147" i="1"/>
  <c r="H147" i="1"/>
  <c r="I147" i="1"/>
  <c r="K147" i="1"/>
  <c r="L147" i="1"/>
  <c r="M147" i="1"/>
  <c r="B148" i="1"/>
  <c r="C148" i="1"/>
  <c r="D148" i="1"/>
  <c r="E148" i="1"/>
  <c r="F148" i="1"/>
  <c r="G148" i="1"/>
  <c r="H148" i="1"/>
  <c r="I148" i="1"/>
  <c r="K148" i="1"/>
  <c r="L148" i="1"/>
  <c r="M148" i="1"/>
  <c r="B149" i="1"/>
  <c r="C149" i="1"/>
  <c r="D149" i="1"/>
  <c r="E149" i="1"/>
  <c r="F149" i="1"/>
  <c r="G149" i="1"/>
  <c r="H149" i="1"/>
  <c r="I149" i="1"/>
  <c r="K149" i="1"/>
  <c r="L149" i="1"/>
  <c r="M149" i="1"/>
  <c r="M131" i="1"/>
  <c r="L131" i="1"/>
  <c r="K131" i="1"/>
  <c r="I131" i="1"/>
  <c r="H131" i="1"/>
  <c r="G131" i="1"/>
  <c r="F131" i="1"/>
  <c r="E131" i="1"/>
  <c r="D131" i="1"/>
  <c r="C131" i="1"/>
  <c r="B131" i="1"/>
  <c r="B100" i="1"/>
  <c r="B101" i="1"/>
  <c r="C101" i="1"/>
  <c r="D101" i="1"/>
  <c r="E101" i="1"/>
  <c r="F101" i="1"/>
  <c r="G101" i="1"/>
  <c r="H101" i="1"/>
  <c r="I101" i="1"/>
  <c r="K101" i="1"/>
  <c r="L101" i="1"/>
  <c r="M101" i="1"/>
  <c r="B102" i="1"/>
  <c r="C102" i="1"/>
  <c r="D102" i="1"/>
  <c r="E102" i="1"/>
  <c r="F102" i="1"/>
  <c r="G102" i="1"/>
  <c r="H102" i="1"/>
  <c r="I102" i="1"/>
  <c r="K102" i="1"/>
  <c r="L102" i="1"/>
  <c r="M102" i="1"/>
  <c r="B103" i="1"/>
  <c r="C103" i="1"/>
  <c r="D103" i="1"/>
  <c r="E103" i="1"/>
  <c r="F103" i="1"/>
  <c r="G103" i="1"/>
  <c r="H103" i="1"/>
  <c r="I103" i="1"/>
  <c r="K103" i="1"/>
  <c r="L103" i="1"/>
  <c r="M103" i="1"/>
  <c r="B104" i="1"/>
  <c r="C104" i="1"/>
  <c r="D104" i="1"/>
  <c r="E104" i="1"/>
  <c r="F104" i="1"/>
  <c r="G104" i="1"/>
  <c r="H104" i="1"/>
  <c r="I104" i="1"/>
  <c r="K104" i="1"/>
  <c r="L104" i="1"/>
  <c r="M104" i="1"/>
  <c r="B107" i="1"/>
  <c r="C107" i="1"/>
  <c r="D107" i="1"/>
  <c r="E107" i="1"/>
  <c r="F107" i="1"/>
  <c r="G107" i="1"/>
  <c r="H107" i="1"/>
  <c r="I107" i="1"/>
  <c r="K107" i="1"/>
  <c r="L107" i="1"/>
  <c r="M107" i="1"/>
  <c r="B108" i="1"/>
  <c r="C108" i="1"/>
  <c r="D108" i="1"/>
  <c r="E108" i="1"/>
  <c r="F108" i="1"/>
  <c r="G108" i="1"/>
  <c r="H108" i="1"/>
  <c r="I108" i="1"/>
  <c r="K108" i="1"/>
  <c r="L108" i="1"/>
  <c r="M108" i="1"/>
  <c r="B109" i="1"/>
  <c r="C109" i="1"/>
  <c r="D109" i="1"/>
  <c r="E109" i="1"/>
  <c r="F109" i="1"/>
  <c r="G109" i="1"/>
  <c r="H109" i="1"/>
  <c r="I109" i="1"/>
  <c r="K109" i="1"/>
  <c r="L109" i="1"/>
  <c r="M109" i="1"/>
  <c r="B110" i="1"/>
  <c r="C110" i="1"/>
  <c r="D110" i="1"/>
  <c r="E110" i="1"/>
  <c r="F110" i="1"/>
  <c r="G110" i="1"/>
  <c r="H110" i="1"/>
  <c r="I110" i="1"/>
  <c r="K110" i="1"/>
  <c r="L110" i="1"/>
  <c r="M110" i="1"/>
  <c r="B111" i="1"/>
  <c r="C111" i="1"/>
  <c r="D111" i="1"/>
  <c r="E111" i="1"/>
  <c r="F111" i="1"/>
  <c r="G111" i="1"/>
  <c r="H111" i="1"/>
  <c r="I111" i="1"/>
  <c r="K111" i="1"/>
  <c r="L111" i="1"/>
  <c r="M111" i="1"/>
  <c r="B114" i="1"/>
  <c r="C114" i="1"/>
  <c r="D114" i="1"/>
  <c r="E114" i="1"/>
  <c r="F114" i="1"/>
  <c r="G114" i="1"/>
  <c r="H114" i="1"/>
  <c r="I114" i="1"/>
  <c r="K114" i="1"/>
  <c r="L114" i="1"/>
  <c r="M114" i="1"/>
  <c r="B115" i="1"/>
  <c r="C115" i="1"/>
  <c r="D115" i="1"/>
  <c r="E115" i="1"/>
  <c r="F115" i="1"/>
  <c r="G115" i="1"/>
  <c r="H115" i="1"/>
  <c r="I115" i="1"/>
  <c r="K115" i="1"/>
  <c r="L115" i="1"/>
  <c r="M115" i="1"/>
  <c r="B116" i="1"/>
  <c r="C116" i="1"/>
  <c r="D116" i="1"/>
  <c r="E116" i="1"/>
  <c r="F116" i="1"/>
  <c r="G116" i="1"/>
  <c r="H116" i="1"/>
  <c r="I116" i="1"/>
  <c r="K116" i="1"/>
  <c r="L116" i="1"/>
  <c r="M116" i="1"/>
  <c r="B117" i="1"/>
  <c r="C117" i="1"/>
  <c r="D117" i="1"/>
  <c r="E117" i="1"/>
  <c r="F117" i="1"/>
  <c r="G117" i="1"/>
  <c r="H117" i="1"/>
  <c r="I117" i="1"/>
  <c r="K117" i="1"/>
  <c r="L117" i="1"/>
  <c r="M117" i="1"/>
  <c r="B118" i="1"/>
  <c r="C118" i="1"/>
  <c r="D118" i="1"/>
  <c r="E118" i="1"/>
  <c r="F118" i="1"/>
  <c r="G118" i="1"/>
  <c r="H118" i="1"/>
  <c r="I118" i="1"/>
  <c r="K118" i="1"/>
  <c r="L118" i="1"/>
  <c r="M118" i="1"/>
  <c r="M100" i="1"/>
  <c r="L100" i="1"/>
  <c r="K100" i="1"/>
  <c r="I100" i="1"/>
  <c r="H100" i="1"/>
  <c r="G100" i="1"/>
  <c r="F100" i="1"/>
  <c r="E100" i="1"/>
  <c r="D100" i="1"/>
  <c r="C100" i="1"/>
  <c r="B69" i="1"/>
  <c r="C69" i="1"/>
  <c r="D69" i="1"/>
  <c r="E69" i="1"/>
  <c r="F69" i="1"/>
  <c r="G69" i="1"/>
  <c r="H69" i="1"/>
  <c r="I69" i="1"/>
  <c r="K69" i="1"/>
  <c r="L69" i="1"/>
  <c r="M69" i="1"/>
  <c r="N69" i="1"/>
  <c r="B70" i="1"/>
  <c r="C70" i="1"/>
  <c r="D70" i="1"/>
  <c r="E70" i="1"/>
  <c r="F70" i="1"/>
  <c r="G70" i="1"/>
  <c r="H70" i="1"/>
  <c r="I70" i="1"/>
  <c r="K70" i="1"/>
  <c r="L70" i="1"/>
  <c r="M70" i="1"/>
  <c r="N70" i="1"/>
  <c r="B71" i="1"/>
  <c r="C71" i="1"/>
  <c r="D71" i="1"/>
  <c r="E71" i="1"/>
  <c r="F71" i="1"/>
  <c r="G71" i="1"/>
  <c r="H71" i="1"/>
  <c r="I71" i="1"/>
  <c r="K71" i="1"/>
  <c r="L71" i="1"/>
  <c r="M71" i="1"/>
  <c r="N71" i="1"/>
  <c r="B72" i="1"/>
  <c r="C72" i="1"/>
  <c r="D72" i="1"/>
  <c r="E72" i="1"/>
  <c r="F72" i="1"/>
  <c r="G72" i="1"/>
  <c r="H72" i="1"/>
  <c r="I72" i="1"/>
  <c r="K72" i="1"/>
  <c r="L72" i="1"/>
  <c r="M72" i="1"/>
  <c r="N72" i="1"/>
  <c r="B75" i="1"/>
  <c r="C75" i="1"/>
  <c r="D75" i="1"/>
  <c r="E75" i="1"/>
  <c r="F75" i="1"/>
  <c r="G75" i="1"/>
  <c r="H75" i="1"/>
  <c r="I75" i="1"/>
  <c r="K75" i="1"/>
  <c r="L75" i="1"/>
  <c r="M75" i="1"/>
  <c r="N75" i="1"/>
  <c r="B76" i="1"/>
  <c r="C76" i="1"/>
  <c r="D76" i="1"/>
  <c r="E76" i="1"/>
  <c r="F76" i="1"/>
  <c r="G76" i="1"/>
  <c r="H76" i="1"/>
  <c r="I76" i="1"/>
  <c r="K76" i="1"/>
  <c r="L76" i="1"/>
  <c r="M76" i="1"/>
  <c r="N76" i="1"/>
  <c r="B77" i="1"/>
  <c r="C77" i="1"/>
  <c r="D77" i="1"/>
  <c r="E77" i="1"/>
  <c r="F77" i="1"/>
  <c r="G77" i="1"/>
  <c r="H77" i="1"/>
  <c r="I77" i="1"/>
  <c r="K77" i="1"/>
  <c r="L77" i="1"/>
  <c r="M77" i="1"/>
  <c r="N77" i="1"/>
  <c r="B78" i="1"/>
  <c r="C78" i="1"/>
  <c r="D78" i="1"/>
  <c r="E78" i="1"/>
  <c r="F78" i="1"/>
  <c r="G78" i="1"/>
  <c r="H78" i="1"/>
  <c r="I78" i="1"/>
  <c r="K78" i="1"/>
  <c r="L78" i="1"/>
  <c r="M78" i="1"/>
  <c r="N78" i="1"/>
  <c r="B79" i="1"/>
  <c r="C79" i="1"/>
  <c r="D79" i="1"/>
  <c r="E79" i="1"/>
  <c r="F79" i="1"/>
  <c r="G79" i="1"/>
  <c r="H79" i="1"/>
  <c r="I79" i="1"/>
  <c r="K79" i="1"/>
  <c r="L79" i="1"/>
  <c r="M79" i="1"/>
  <c r="N79" i="1"/>
  <c r="B82" i="1"/>
  <c r="C82" i="1"/>
  <c r="D82" i="1"/>
  <c r="E82" i="1"/>
  <c r="F82" i="1"/>
  <c r="G82" i="1"/>
  <c r="H82" i="1"/>
  <c r="I82" i="1"/>
  <c r="K82" i="1"/>
  <c r="L82" i="1"/>
  <c r="M82" i="1"/>
  <c r="N82" i="1"/>
  <c r="B83" i="1"/>
  <c r="C83" i="1"/>
  <c r="D83" i="1"/>
  <c r="E83" i="1"/>
  <c r="F83" i="1"/>
  <c r="G83" i="1"/>
  <c r="H83" i="1"/>
  <c r="I83" i="1"/>
  <c r="K83" i="1"/>
  <c r="L83" i="1"/>
  <c r="M83" i="1"/>
  <c r="N83" i="1"/>
  <c r="B84" i="1"/>
  <c r="C84" i="1"/>
  <c r="D84" i="1"/>
  <c r="E84" i="1"/>
  <c r="F84" i="1"/>
  <c r="G84" i="1"/>
  <c r="H84" i="1"/>
  <c r="I84" i="1"/>
  <c r="K84" i="1"/>
  <c r="L84" i="1"/>
  <c r="M84" i="1"/>
  <c r="N84" i="1"/>
  <c r="B85" i="1"/>
  <c r="C85" i="1"/>
  <c r="D85" i="1"/>
  <c r="E85" i="1"/>
  <c r="F85" i="1"/>
  <c r="G85" i="1"/>
  <c r="H85" i="1"/>
  <c r="I85" i="1"/>
  <c r="K85" i="1"/>
  <c r="L85" i="1"/>
  <c r="M85" i="1"/>
  <c r="N85" i="1"/>
  <c r="B86" i="1"/>
  <c r="C86" i="1"/>
  <c r="D86" i="1"/>
  <c r="E86" i="1"/>
  <c r="F86" i="1"/>
  <c r="G86" i="1"/>
  <c r="H86" i="1"/>
  <c r="I86" i="1"/>
  <c r="K86" i="1"/>
  <c r="L86" i="1"/>
  <c r="M86" i="1"/>
  <c r="N86" i="1"/>
  <c r="M68" i="1"/>
  <c r="L68" i="1"/>
  <c r="K68" i="1"/>
  <c r="I68" i="1"/>
  <c r="H68" i="1"/>
  <c r="G68" i="1"/>
  <c r="F68" i="1"/>
  <c r="E68" i="1"/>
  <c r="D68" i="1"/>
  <c r="C68" i="1"/>
  <c r="B68" i="1"/>
  <c r="B38" i="1"/>
  <c r="C38" i="1"/>
  <c r="D38" i="1"/>
  <c r="E38" i="1"/>
  <c r="F38" i="1"/>
  <c r="G38" i="1"/>
  <c r="H38" i="1"/>
  <c r="I38" i="1"/>
  <c r="K38" i="1"/>
  <c r="L38" i="1"/>
  <c r="M38" i="1"/>
  <c r="N38" i="1"/>
  <c r="B39" i="1"/>
  <c r="C39" i="1"/>
  <c r="D39" i="1"/>
  <c r="E39" i="1"/>
  <c r="F39" i="1"/>
  <c r="G39" i="1"/>
  <c r="H39" i="1"/>
  <c r="I39" i="1"/>
  <c r="K39" i="1"/>
  <c r="L39" i="1"/>
  <c r="M39" i="1"/>
  <c r="N39" i="1"/>
  <c r="B40" i="1"/>
  <c r="C40" i="1"/>
  <c r="D40" i="1"/>
  <c r="E40" i="1"/>
  <c r="F40" i="1"/>
  <c r="G40" i="1"/>
  <c r="H40" i="1"/>
  <c r="I40" i="1"/>
  <c r="K40" i="1"/>
  <c r="L40" i="1"/>
  <c r="M40" i="1"/>
  <c r="N40" i="1"/>
  <c r="B41" i="1"/>
  <c r="C41" i="1"/>
  <c r="D41" i="1"/>
  <c r="E41" i="1"/>
  <c r="F41" i="1"/>
  <c r="G41" i="1"/>
  <c r="H41" i="1"/>
  <c r="I41" i="1"/>
  <c r="K41" i="1"/>
  <c r="L41" i="1"/>
  <c r="M41" i="1"/>
  <c r="N41" i="1"/>
  <c r="B44" i="1"/>
  <c r="C44" i="1"/>
  <c r="D44" i="1"/>
  <c r="E44" i="1"/>
  <c r="F44" i="1"/>
  <c r="G44" i="1"/>
  <c r="H44" i="1"/>
  <c r="I44" i="1"/>
  <c r="K44" i="1"/>
  <c r="L44" i="1"/>
  <c r="M44" i="1"/>
  <c r="N44" i="1"/>
  <c r="B45" i="1"/>
  <c r="C45" i="1"/>
  <c r="D45" i="1"/>
  <c r="E45" i="1"/>
  <c r="F45" i="1"/>
  <c r="G45" i="1"/>
  <c r="H45" i="1"/>
  <c r="I45" i="1"/>
  <c r="K45" i="1"/>
  <c r="L45" i="1"/>
  <c r="M45" i="1"/>
  <c r="N45" i="1"/>
  <c r="B46" i="1"/>
  <c r="C46" i="1"/>
  <c r="D46" i="1"/>
  <c r="E46" i="1"/>
  <c r="F46" i="1"/>
  <c r="G46" i="1"/>
  <c r="H46" i="1"/>
  <c r="I46" i="1"/>
  <c r="K46" i="1"/>
  <c r="L46" i="1"/>
  <c r="M46" i="1"/>
  <c r="N46" i="1"/>
  <c r="B47" i="1"/>
  <c r="C47" i="1"/>
  <c r="D47" i="1"/>
  <c r="E47" i="1"/>
  <c r="F47" i="1"/>
  <c r="G47" i="1"/>
  <c r="H47" i="1"/>
  <c r="I47" i="1"/>
  <c r="K47" i="1"/>
  <c r="L47" i="1"/>
  <c r="M47" i="1"/>
  <c r="N47" i="1"/>
  <c r="B48" i="1"/>
  <c r="C48" i="1"/>
  <c r="D48" i="1"/>
  <c r="E48" i="1"/>
  <c r="F48" i="1"/>
  <c r="G48" i="1"/>
  <c r="H48" i="1"/>
  <c r="I48" i="1"/>
  <c r="K48" i="1"/>
  <c r="L48" i="1"/>
  <c r="M48" i="1"/>
  <c r="N48" i="1"/>
  <c r="B51" i="1"/>
  <c r="C51" i="1"/>
  <c r="D51" i="1"/>
  <c r="E51" i="1"/>
  <c r="F51" i="1"/>
  <c r="G51" i="1"/>
  <c r="H51" i="1"/>
  <c r="I51" i="1"/>
  <c r="K51" i="1"/>
  <c r="L51" i="1"/>
  <c r="M51" i="1"/>
  <c r="N51" i="1"/>
  <c r="B52" i="1"/>
  <c r="C52" i="1"/>
  <c r="D52" i="1"/>
  <c r="E52" i="1"/>
  <c r="F52" i="1"/>
  <c r="G52" i="1"/>
  <c r="H52" i="1"/>
  <c r="I52" i="1"/>
  <c r="K52" i="1"/>
  <c r="L52" i="1"/>
  <c r="M52" i="1"/>
  <c r="N52" i="1"/>
  <c r="B53" i="1"/>
  <c r="C53" i="1"/>
  <c r="D53" i="1"/>
  <c r="E53" i="1"/>
  <c r="F53" i="1"/>
  <c r="G53" i="1"/>
  <c r="H53" i="1"/>
  <c r="I53" i="1"/>
  <c r="K53" i="1"/>
  <c r="L53" i="1"/>
  <c r="M53" i="1"/>
  <c r="N53" i="1"/>
  <c r="B54" i="1"/>
  <c r="C54" i="1"/>
  <c r="D54" i="1"/>
  <c r="E54" i="1"/>
  <c r="F54" i="1"/>
  <c r="G54" i="1"/>
  <c r="H54" i="1"/>
  <c r="I54" i="1"/>
  <c r="K54" i="1"/>
  <c r="L54" i="1"/>
  <c r="M54" i="1"/>
  <c r="N54" i="1"/>
  <c r="B55" i="1"/>
  <c r="C55" i="1"/>
  <c r="D55" i="1"/>
  <c r="E55" i="1"/>
  <c r="F55" i="1"/>
  <c r="G55" i="1"/>
  <c r="H55" i="1"/>
  <c r="I55" i="1"/>
  <c r="K55" i="1"/>
  <c r="L55" i="1"/>
  <c r="M55" i="1"/>
  <c r="N55" i="1"/>
  <c r="M37" i="1"/>
  <c r="L37" i="1"/>
  <c r="K37" i="1"/>
  <c r="I37" i="1"/>
  <c r="H37" i="1"/>
  <c r="G37" i="1"/>
  <c r="F37" i="1"/>
  <c r="E37" i="1"/>
  <c r="D37" i="1"/>
  <c r="C37" i="1"/>
  <c r="B37" i="1"/>
  <c r="B7" i="1"/>
  <c r="C7" i="1"/>
  <c r="D7" i="1"/>
  <c r="E7" i="1"/>
  <c r="F7" i="1"/>
  <c r="G7" i="1"/>
  <c r="H7" i="1"/>
  <c r="I7" i="1"/>
  <c r="K7" i="1"/>
  <c r="L7" i="1"/>
  <c r="M7" i="1"/>
  <c r="N7" i="1"/>
  <c r="B8" i="1"/>
  <c r="C8" i="1"/>
  <c r="D8" i="1"/>
  <c r="E8" i="1"/>
  <c r="F8" i="1"/>
  <c r="G8" i="1"/>
  <c r="H8" i="1"/>
  <c r="I8" i="1"/>
  <c r="K8" i="1"/>
  <c r="L8" i="1"/>
  <c r="M8" i="1"/>
  <c r="N8" i="1"/>
  <c r="B9" i="1"/>
  <c r="C9" i="1"/>
  <c r="D9" i="1"/>
  <c r="E9" i="1"/>
  <c r="F9" i="1"/>
  <c r="G9" i="1"/>
  <c r="H9" i="1"/>
  <c r="I9" i="1"/>
  <c r="K9" i="1"/>
  <c r="L9" i="1"/>
  <c r="M9" i="1"/>
  <c r="N9" i="1"/>
  <c r="B10" i="1"/>
  <c r="C10" i="1"/>
  <c r="D10" i="1"/>
  <c r="E10" i="1"/>
  <c r="F10" i="1"/>
  <c r="G10" i="1"/>
  <c r="H10" i="1"/>
  <c r="I10" i="1"/>
  <c r="K10" i="1"/>
  <c r="L10" i="1"/>
  <c r="M10" i="1"/>
  <c r="N10" i="1"/>
  <c r="B13" i="1"/>
  <c r="C13" i="1"/>
  <c r="D13" i="1"/>
  <c r="E13" i="1"/>
  <c r="F13" i="1"/>
  <c r="G13" i="1"/>
  <c r="H13" i="1"/>
  <c r="I13" i="1"/>
  <c r="K13" i="1"/>
  <c r="L13" i="1"/>
  <c r="M13" i="1"/>
  <c r="N13" i="1"/>
  <c r="B14" i="1"/>
  <c r="C14" i="1"/>
  <c r="D14" i="1"/>
  <c r="E14" i="1"/>
  <c r="F14" i="1"/>
  <c r="G14" i="1"/>
  <c r="H14" i="1"/>
  <c r="I14" i="1"/>
  <c r="K14" i="1"/>
  <c r="L14" i="1"/>
  <c r="M14" i="1"/>
  <c r="N14" i="1"/>
  <c r="B15" i="1"/>
  <c r="C15" i="1"/>
  <c r="D15" i="1"/>
  <c r="E15" i="1"/>
  <c r="F15" i="1"/>
  <c r="G15" i="1"/>
  <c r="H15" i="1"/>
  <c r="I15" i="1"/>
  <c r="K15" i="1"/>
  <c r="L15" i="1"/>
  <c r="M15" i="1"/>
  <c r="N15" i="1"/>
  <c r="B16" i="1"/>
  <c r="C16" i="1"/>
  <c r="D16" i="1"/>
  <c r="E16" i="1"/>
  <c r="F16" i="1"/>
  <c r="G16" i="1"/>
  <c r="H16" i="1"/>
  <c r="I16" i="1"/>
  <c r="K16" i="1"/>
  <c r="L16" i="1"/>
  <c r="M16" i="1"/>
  <c r="N16" i="1"/>
  <c r="B17" i="1"/>
  <c r="C17" i="1"/>
  <c r="D17" i="1"/>
  <c r="E17" i="1"/>
  <c r="F17" i="1"/>
  <c r="G17" i="1"/>
  <c r="H17" i="1"/>
  <c r="I17" i="1"/>
  <c r="K17" i="1"/>
  <c r="L17" i="1"/>
  <c r="M17" i="1"/>
  <c r="N17" i="1"/>
  <c r="B20" i="1"/>
  <c r="C20" i="1"/>
  <c r="D20" i="1"/>
  <c r="E20" i="1"/>
  <c r="F20" i="1"/>
  <c r="G20" i="1"/>
  <c r="H20" i="1"/>
  <c r="I20" i="1"/>
  <c r="K20" i="1"/>
  <c r="L20" i="1"/>
  <c r="M20" i="1"/>
  <c r="N20" i="1"/>
  <c r="B21" i="1"/>
  <c r="C21" i="1"/>
  <c r="D21" i="1"/>
  <c r="E21" i="1"/>
  <c r="F21" i="1"/>
  <c r="G21" i="1"/>
  <c r="H21" i="1"/>
  <c r="I21" i="1"/>
  <c r="K21" i="1"/>
  <c r="L21" i="1"/>
  <c r="M21" i="1"/>
  <c r="N21" i="1"/>
  <c r="B22" i="1"/>
  <c r="C22" i="1"/>
  <c r="D22" i="1"/>
  <c r="E22" i="1"/>
  <c r="F22" i="1"/>
  <c r="G22" i="1"/>
  <c r="H22" i="1"/>
  <c r="I22" i="1"/>
  <c r="K22" i="1"/>
  <c r="L22" i="1"/>
  <c r="M22" i="1"/>
  <c r="N22" i="1"/>
  <c r="B23" i="1"/>
  <c r="C23" i="1"/>
  <c r="D23" i="1"/>
  <c r="E23" i="1"/>
  <c r="F23" i="1"/>
  <c r="G23" i="1"/>
  <c r="H23" i="1"/>
  <c r="I23" i="1"/>
  <c r="K23" i="1"/>
  <c r="L23" i="1"/>
  <c r="M23" i="1"/>
  <c r="N23" i="1"/>
  <c r="B24" i="1"/>
  <c r="C24" i="1"/>
  <c r="D24" i="1"/>
  <c r="E24" i="1"/>
  <c r="F24" i="1"/>
  <c r="G24" i="1"/>
  <c r="H24" i="1"/>
  <c r="I24" i="1"/>
  <c r="K24" i="1"/>
  <c r="L24" i="1"/>
  <c r="M24" i="1"/>
  <c r="N24" i="1"/>
  <c r="M6" i="1"/>
  <c r="L6" i="1"/>
  <c r="K6" i="1"/>
  <c r="I6" i="1"/>
  <c r="H6" i="1"/>
  <c r="G6" i="1"/>
  <c r="F6" i="1"/>
  <c r="E6" i="1"/>
  <c r="D6" i="1"/>
  <c r="C6" i="1"/>
  <c r="B6" i="1"/>
  <c r="B132" i="3"/>
  <c r="C132" i="3"/>
  <c r="D132" i="3"/>
  <c r="E132" i="3"/>
  <c r="F132" i="3"/>
  <c r="G132" i="3"/>
  <c r="H132" i="3"/>
  <c r="I132" i="3"/>
  <c r="K132" i="3"/>
  <c r="L132" i="3"/>
  <c r="M132" i="3"/>
  <c r="B133" i="3"/>
  <c r="C133" i="3"/>
  <c r="D133" i="3"/>
  <c r="E133" i="3"/>
  <c r="F133" i="3"/>
  <c r="G133" i="3"/>
  <c r="H133" i="3"/>
  <c r="I133" i="3"/>
  <c r="K133" i="3"/>
  <c r="L133" i="3"/>
  <c r="M133" i="3"/>
  <c r="B134" i="3"/>
  <c r="C134" i="3"/>
  <c r="D134" i="3"/>
  <c r="E134" i="3"/>
  <c r="F134" i="3"/>
  <c r="G134" i="3"/>
  <c r="H134" i="3"/>
  <c r="I134" i="3"/>
  <c r="K134" i="3"/>
  <c r="L134" i="3"/>
  <c r="M134" i="3"/>
  <c r="B135" i="3"/>
  <c r="C135" i="3"/>
  <c r="D135" i="3"/>
  <c r="E135" i="3"/>
  <c r="F135" i="3"/>
  <c r="G135" i="3"/>
  <c r="H135" i="3"/>
  <c r="I135" i="3"/>
  <c r="K135" i="3"/>
  <c r="L135" i="3"/>
  <c r="M135" i="3"/>
  <c r="B138" i="3"/>
  <c r="C138" i="3"/>
  <c r="D138" i="3"/>
  <c r="E138" i="3"/>
  <c r="F138" i="3"/>
  <c r="G138" i="3"/>
  <c r="H138" i="3"/>
  <c r="I138" i="3"/>
  <c r="K138" i="3"/>
  <c r="L138" i="3"/>
  <c r="M138" i="3"/>
  <c r="B139" i="3"/>
  <c r="C139" i="3"/>
  <c r="D139" i="3"/>
  <c r="E139" i="3"/>
  <c r="F139" i="3"/>
  <c r="G139" i="3"/>
  <c r="H139" i="3"/>
  <c r="I139" i="3"/>
  <c r="K139" i="3"/>
  <c r="L139" i="3"/>
  <c r="M139" i="3"/>
  <c r="B140" i="3"/>
  <c r="C140" i="3"/>
  <c r="D140" i="3"/>
  <c r="E140" i="3"/>
  <c r="F140" i="3"/>
  <c r="G140" i="3"/>
  <c r="H140" i="3"/>
  <c r="I140" i="3"/>
  <c r="K140" i="3"/>
  <c r="L140" i="3"/>
  <c r="M140" i="3"/>
  <c r="B141" i="3"/>
  <c r="C141" i="3"/>
  <c r="D141" i="3"/>
  <c r="E141" i="3"/>
  <c r="F141" i="3"/>
  <c r="G141" i="3"/>
  <c r="H141" i="3"/>
  <c r="I141" i="3"/>
  <c r="K141" i="3"/>
  <c r="L141" i="3"/>
  <c r="M141" i="3"/>
  <c r="B142" i="3"/>
  <c r="C142" i="3"/>
  <c r="D142" i="3"/>
  <c r="E142" i="3"/>
  <c r="F142" i="3"/>
  <c r="G142" i="3"/>
  <c r="H142" i="3"/>
  <c r="I142" i="3"/>
  <c r="K142" i="3"/>
  <c r="L142" i="3"/>
  <c r="M142" i="3"/>
  <c r="B145" i="3"/>
  <c r="C145" i="3"/>
  <c r="D145" i="3"/>
  <c r="E145" i="3"/>
  <c r="F145" i="3"/>
  <c r="G145" i="3"/>
  <c r="H145" i="3"/>
  <c r="I145" i="3"/>
  <c r="K145" i="3"/>
  <c r="L145" i="3"/>
  <c r="M145" i="3"/>
  <c r="B146" i="3"/>
  <c r="C146" i="3"/>
  <c r="D146" i="3"/>
  <c r="E146" i="3"/>
  <c r="F146" i="3"/>
  <c r="G146" i="3"/>
  <c r="H146" i="3"/>
  <c r="I146" i="3"/>
  <c r="K146" i="3"/>
  <c r="L146" i="3"/>
  <c r="M146" i="3"/>
  <c r="B147" i="3"/>
  <c r="C147" i="3"/>
  <c r="D147" i="3"/>
  <c r="E147" i="3"/>
  <c r="F147" i="3"/>
  <c r="G147" i="3"/>
  <c r="H147" i="3"/>
  <c r="I147" i="3"/>
  <c r="K147" i="3"/>
  <c r="L147" i="3"/>
  <c r="M147" i="3"/>
  <c r="B148" i="3"/>
  <c r="C148" i="3"/>
  <c r="D148" i="3"/>
  <c r="E148" i="3"/>
  <c r="F148" i="3"/>
  <c r="G148" i="3"/>
  <c r="H148" i="3"/>
  <c r="I148" i="3"/>
  <c r="K148" i="3"/>
  <c r="L148" i="3"/>
  <c r="M148" i="3"/>
  <c r="B149" i="3"/>
  <c r="C149" i="3"/>
  <c r="D149" i="3"/>
  <c r="E149" i="3"/>
  <c r="F149" i="3"/>
  <c r="G149" i="3"/>
  <c r="H149" i="3"/>
  <c r="I149" i="3"/>
  <c r="K149" i="3"/>
  <c r="L149" i="3"/>
  <c r="M149" i="3"/>
  <c r="L131" i="3"/>
  <c r="K131" i="3"/>
  <c r="I131" i="3"/>
  <c r="H131" i="3"/>
  <c r="G131" i="3"/>
  <c r="F131" i="3"/>
  <c r="E131" i="3"/>
  <c r="D131" i="3"/>
  <c r="C131" i="3"/>
  <c r="B131" i="3"/>
  <c r="B101" i="3"/>
  <c r="C101" i="3"/>
  <c r="D101" i="3"/>
  <c r="E101" i="3"/>
  <c r="F101" i="3"/>
  <c r="G101" i="3"/>
  <c r="H101" i="3"/>
  <c r="I101" i="3"/>
  <c r="K101" i="3"/>
  <c r="L101" i="3"/>
  <c r="M101" i="3"/>
  <c r="B102" i="3"/>
  <c r="C102" i="3"/>
  <c r="D102" i="3"/>
  <c r="E102" i="3"/>
  <c r="F102" i="3"/>
  <c r="G102" i="3"/>
  <c r="H102" i="3"/>
  <c r="I102" i="3"/>
  <c r="K102" i="3"/>
  <c r="L102" i="3"/>
  <c r="M102" i="3"/>
  <c r="B103" i="3"/>
  <c r="C103" i="3"/>
  <c r="D103" i="3"/>
  <c r="E103" i="3"/>
  <c r="F103" i="3"/>
  <c r="G103" i="3"/>
  <c r="H103" i="3"/>
  <c r="I103" i="3"/>
  <c r="K103" i="3"/>
  <c r="L103" i="3"/>
  <c r="M103" i="3"/>
  <c r="B104" i="3"/>
  <c r="C104" i="3"/>
  <c r="D104" i="3"/>
  <c r="E104" i="3"/>
  <c r="F104" i="3"/>
  <c r="G104" i="3"/>
  <c r="H104" i="3"/>
  <c r="I104" i="3"/>
  <c r="K104" i="3"/>
  <c r="L104" i="3"/>
  <c r="M104" i="3"/>
  <c r="B107" i="3"/>
  <c r="C107" i="3"/>
  <c r="D107" i="3"/>
  <c r="E107" i="3"/>
  <c r="F107" i="3"/>
  <c r="G107" i="3"/>
  <c r="H107" i="3"/>
  <c r="I107" i="3"/>
  <c r="K107" i="3"/>
  <c r="L107" i="3"/>
  <c r="M107" i="3"/>
  <c r="B108" i="3"/>
  <c r="C108" i="3"/>
  <c r="D108" i="3"/>
  <c r="E108" i="3"/>
  <c r="F108" i="3"/>
  <c r="G108" i="3"/>
  <c r="H108" i="3"/>
  <c r="I108" i="3"/>
  <c r="K108" i="3"/>
  <c r="L108" i="3"/>
  <c r="M108" i="3"/>
  <c r="B109" i="3"/>
  <c r="C109" i="3"/>
  <c r="D109" i="3"/>
  <c r="E109" i="3"/>
  <c r="F109" i="3"/>
  <c r="G109" i="3"/>
  <c r="H109" i="3"/>
  <c r="I109" i="3"/>
  <c r="K109" i="3"/>
  <c r="L109" i="3"/>
  <c r="M109" i="3"/>
  <c r="B110" i="3"/>
  <c r="C110" i="3"/>
  <c r="D110" i="3"/>
  <c r="E110" i="3"/>
  <c r="F110" i="3"/>
  <c r="G110" i="3"/>
  <c r="H110" i="3"/>
  <c r="I110" i="3"/>
  <c r="K110" i="3"/>
  <c r="L110" i="3"/>
  <c r="M110" i="3"/>
  <c r="B111" i="3"/>
  <c r="C111" i="3"/>
  <c r="D111" i="3"/>
  <c r="E111" i="3"/>
  <c r="F111" i="3"/>
  <c r="G111" i="3"/>
  <c r="H111" i="3"/>
  <c r="I111" i="3"/>
  <c r="K111" i="3"/>
  <c r="L111" i="3"/>
  <c r="M111" i="3"/>
  <c r="B114" i="3"/>
  <c r="C114" i="3"/>
  <c r="D114" i="3"/>
  <c r="E114" i="3"/>
  <c r="F114" i="3"/>
  <c r="G114" i="3"/>
  <c r="H114" i="3"/>
  <c r="I114" i="3"/>
  <c r="K114" i="3"/>
  <c r="L114" i="3"/>
  <c r="M114" i="3"/>
  <c r="B115" i="3"/>
  <c r="C115" i="3"/>
  <c r="D115" i="3"/>
  <c r="E115" i="3"/>
  <c r="F115" i="3"/>
  <c r="G115" i="3"/>
  <c r="H115" i="3"/>
  <c r="I115" i="3"/>
  <c r="K115" i="3"/>
  <c r="L115" i="3"/>
  <c r="M115" i="3"/>
  <c r="B116" i="3"/>
  <c r="C116" i="3"/>
  <c r="D116" i="3"/>
  <c r="E116" i="3"/>
  <c r="F116" i="3"/>
  <c r="G116" i="3"/>
  <c r="H116" i="3"/>
  <c r="I116" i="3"/>
  <c r="K116" i="3"/>
  <c r="L116" i="3"/>
  <c r="M116" i="3"/>
  <c r="B117" i="3"/>
  <c r="C117" i="3"/>
  <c r="D117" i="3"/>
  <c r="E117" i="3"/>
  <c r="F117" i="3"/>
  <c r="G117" i="3"/>
  <c r="H117" i="3"/>
  <c r="I117" i="3"/>
  <c r="K117" i="3"/>
  <c r="L117" i="3"/>
  <c r="M117" i="3"/>
  <c r="B118" i="3"/>
  <c r="C118" i="3"/>
  <c r="D118" i="3"/>
  <c r="E118" i="3"/>
  <c r="F118" i="3"/>
  <c r="G118" i="3"/>
  <c r="H118" i="3"/>
  <c r="I118" i="3"/>
  <c r="K118" i="3"/>
  <c r="L118" i="3"/>
  <c r="M118" i="3"/>
  <c r="M100" i="3"/>
  <c r="L100" i="3"/>
  <c r="K100" i="3"/>
  <c r="I100" i="3"/>
  <c r="H100" i="3"/>
  <c r="G100" i="3"/>
  <c r="F100" i="3"/>
  <c r="E100" i="3"/>
  <c r="D100" i="3"/>
  <c r="C100" i="3"/>
  <c r="B100" i="3"/>
  <c r="B68" i="3"/>
  <c r="B69" i="3"/>
  <c r="C69" i="3"/>
  <c r="D69" i="3"/>
  <c r="E69" i="3"/>
  <c r="F69" i="3"/>
  <c r="G69" i="3"/>
  <c r="H69" i="3"/>
  <c r="I69" i="3"/>
  <c r="K69" i="3"/>
  <c r="L69" i="3"/>
  <c r="M69" i="3"/>
  <c r="B70" i="3"/>
  <c r="C70" i="3"/>
  <c r="D70" i="3"/>
  <c r="E70" i="3"/>
  <c r="F70" i="3"/>
  <c r="G70" i="3"/>
  <c r="H70" i="3"/>
  <c r="I70" i="3"/>
  <c r="K70" i="3"/>
  <c r="L70" i="3"/>
  <c r="M70" i="3"/>
  <c r="B71" i="3"/>
  <c r="C71" i="3"/>
  <c r="D71" i="3"/>
  <c r="E71" i="3"/>
  <c r="F71" i="3"/>
  <c r="G71" i="3"/>
  <c r="H71" i="3"/>
  <c r="I71" i="3"/>
  <c r="K71" i="3"/>
  <c r="L71" i="3"/>
  <c r="M71" i="3"/>
  <c r="B72" i="3"/>
  <c r="C72" i="3"/>
  <c r="D72" i="3"/>
  <c r="E72" i="3"/>
  <c r="F72" i="3"/>
  <c r="G72" i="3"/>
  <c r="H72" i="3"/>
  <c r="I72" i="3"/>
  <c r="K72" i="3"/>
  <c r="L72" i="3"/>
  <c r="M72" i="3"/>
  <c r="B75" i="3"/>
  <c r="C75" i="3"/>
  <c r="D75" i="3"/>
  <c r="E75" i="3"/>
  <c r="F75" i="3"/>
  <c r="G75" i="3"/>
  <c r="H75" i="3"/>
  <c r="I75" i="3"/>
  <c r="K75" i="3"/>
  <c r="L75" i="3"/>
  <c r="M75" i="3"/>
  <c r="B76" i="3"/>
  <c r="C76" i="3"/>
  <c r="D76" i="3"/>
  <c r="E76" i="3"/>
  <c r="F76" i="3"/>
  <c r="G76" i="3"/>
  <c r="H76" i="3"/>
  <c r="I76" i="3"/>
  <c r="K76" i="3"/>
  <c r="L76" i="3"/>
  <c r="M76" i="3"/>
  <c r="B77" i="3"/>
  <c r="C77" i="3"/>
  <c r="D77" i="3"/>
  <c r="E77" i="3"/>
  <c r="F77" i="3"/>
  <c r="G77" i="3"/>
  <c r="H77" i="3"/>
  <c r="I77" i="3"/>
  <c r="K77" i="3"/>
  <c r="L77" i="3"/>
  <c r="M77" i="3"/>
  <c r="B78" i="3"/>
  <c r="C78" i="3"/>
  <c r="D78" i="3"/>
  <c r="E78" i="3"/>
  <c r="F78" i="3"/>
  <c r="G78" i="3"/>
  <c r="H78" i="3"/>
  <c r="I78" i="3"/>
  <c r="K78" i="3"/>
  <c r="L78" i="3"/>
  <c r="M78" i="3"/>
  <c r="B79" i="3"/>
  <c r="C79" i="3"/>
  <c r="D79" i="3"/>
  <c r="E79" i="3"/>
  <c r="F79" i="3"/>
  <c r="G79" i="3"/>
  <c r="H79" i="3"/>
  <c r="I79" i="3"/>
  <c r="K79" i="3"/>
  <c r="L79" i="3"/>
  <c r="M79" i="3"/>
  <c r="B82" i="3"/>
  <c r="C82" i="3"/>
  <c r="D82" i="3"/>
  <c r="E82" i="3"/>
  <c r="F82" i="3"/>
  <c r="G82" i="3"/>
  <c r="H82" i="3"/>
  <c r="I82" i="3"/>
  <c r="K82" i="3"/>
  <c r="L82" i="3"/>
  <c r="M82" i="3"/>
  <c r="B83" i="3"/>
  <c r="C83" i="3"/>
  <c r="D83" i="3"/>
  <c r="E83" i="3"/>
  <c r="F83" i="3"/>
  <c r="G83" i="3"/>
  <c r="H83" i="3"/>
  <c r="I83" i="3"/>
  <c r="K83" i="3"/>
  <c r="L83" i="3"/>
  <c r="M83" i="3"/>
  <c r="B84" i="3"/>
  <c r="C84" i="3"/>
  <c r="D84" i="3"/>
  <c r="E84" i="3"/>
  <c r="F84" i="3"/>
  <c r="G84" i="3"/>
  <c r="H84" i="3"/>
  <c r="I84" i="3"/>
  <c r="K84" i="3"/>
  <c r="L84" i="3"/>
  <c r="M84" i="3"/>
  <c r="B85" i="3"/>
  <c r="C85" i="3"/>
  <c r="D85" i="3"/>
  <c r="E85" i="3"/>
  <c r="F85" i="3"/>
  <c r="G85" i="3"/>
  <c r="H85" i="3"/>
  <c r="I85" i="3"/>
  <c r="K85" i="3"/>
  <c r="L85" i="3"/>
  <c r="M85" i="3"/>
  <c r="B86" i="3"/>
  <c r="C86" i="3"/>
  <c r="D86" i="3"/>
  <c r="E86" i="3"/>
  <c r="F86" i="3"/>
  <c r="G86" i="3"/>
  <c r="H86" i="3"/>
  <c r="I86" i="3"/>
  <c r="K86" i="3"/>
  <c r="L86" i="3"/>
  <c r="M86" i="3"/>
  <c r="L68" i="3"/>
  <c r="K68" i="3"/>
  <c r="I68" i="3"/>
  <c r="H68" i="3"/>
  <c r="G68" i="3"/>
  <c r="F68" i="3"/>
  <c r="E68" i="3"/>
  <c r="D68" i="3"/>
  <c r="C68" i="3"/>
  <c r="B37" i="3"/>
  <c r="B38" i="3"/>
  <c r="C38" i="3"/>
  <c r="D38" i="3"/>
  <c r="E38" i="3"/>
  <c r="F38" i="3"/>
  <c r="G38" i="3"/>
  <c r="H38" i="3"/>
  <c r="I38" i="3"/>
  <c r="K38" i="3"/>
  <c r="L38" i="3"/>
  <c r="M38" i="3"/>
  <c r="B39" i="3"/>
  <c r="C39" i="3"/>
  <c r="D39" i="3"/>
  <c r="E39" i="3"/>
  <c r="F39" i="3"/>
  <c r="G39" i="3"/>
  <c r="H39" i="3"/>
  <c r="I39" i="3"/>
  <c r="K39" i="3"/>
  <c r="L39" i="3"/>
  <c r="M39" i="3"/>
  <c r="B40" i="3"/>
  <c r="C40" i="3"/>
  <c r="D40" i="3"/>
  <c r="E40" i="3"/>
  <c r="F40" i="3"/>
  <c r="G40" i="3"/>
  <c r="H40" i="3"/>
  <c r="I40" i="3"/>
  <c r="K40" i="3"/>
  <c r="L40" i="3"/>
  <c r="M40" i="3"/>
  <c r="B41" i="3"/>
  <c r="C41" i="3"/>
  <c r="D41" i="3"/>
  <c r="E41" i="3"/>
  <c r="F41" i="3"/>
  <c r="G41" i="3"/>
  <c r="H41" i="3"/>
  <c r="I41" i="3"/>
  <c r="K41" i="3"/>
  <c r="L41" i="3"/>
  <c r="M41" i="3"/>
  <c r="B44" i="3"/>
  <c r="C44" i="3"/>
  <c r="D44" i="3"/>
  <c r="E44" i="3"/>
  <c r="F44" i="3"/>
  <c r="G44" i="3"/>
  <c r="H44" i="3"/>
  <c r="I44" i="3"/>
  <c r="K44" i="3"/>
  <c r="L44" i="3"/>
  <c r="M44" i="3"/>
  <c r="B45" i="3"/>
  <c r="C45" i="3"/>
  <c r="D45" i="3"/>
  <c r="E45" i="3"/>
  <c r="F45" i="3"/>
  <c r="G45" i="3"/>
  <c r="H45" i="3"/>
  <c r="I45" i="3"/>
  <c r="K45" i="3"/>
  <c r="L45" i="3"/>
  <c r="M45" i="3"/>
  <c r="B46" i="3"/>
  <c r="C46" i="3"/>
  <c r="D46" i="3"/>
  <c r="E46" i="3"/>
  <c r="F46" i="3"/>
  <c r="G46" i="3"/>
  <c r="H46" i="3"/>
  <c r="I46" i="3"/>
  <c r="K46" i="3"/>
  <c r="L46" i="3"/>
  <c r="M46" i="3"/>
  <c r="B47" i="3"/>
  <c r="C47" i="3"/>
  <c r="D47" i="3"/>
  <c r="E47" i="3"/>
  <c r="F47" i="3"/>
  <c r="G47" i="3"/>
  <c r="H47" i="3"/>
  <c r="I47" i="3"/>
  <c r="K47" i="3"/>
  <c r="L47" i="3"/>
  <c r="M47" i="3"/>
  <c r="B48" i="3"/>
  <c r="C48" i="3"/>
  <c r="D48" i="3"/>
  <c r="E48" i="3"/>
  <c r="F48" i="3"/>
  <c r="G48" i="3"/>
  <c r="H48" i="3"/>
  <c r="I48" i="3"/>
  <c r="K48" i="3"/>
  <c r="L48" i="3"/>
  <c r="M48" i="3"/>
  <c r="B51" i="3"/>
  <c r="C51" i="3"/>
  <c r="D51" i="3"/>
  <c r="E51" i="3"/>
  <c r="F51" i="3"/>
  <c r="G51" i="3"/>
  <c r="H51" i="3"/>
  <c r="I51" i="3"/>
  <c r="K51" i="3"/>
  <c r="L51" i="3"/>
  <c r="M51" i="3"/>
  <c r="B52" i="3"/>
  <c r="C52" i="3"/>
  <c r="D52" i="3"/>
  <c r="E52" i="3"/>
  <c r="F52" i="3"/>
  <c r="G52" i="3"/>
  <c r="H52" i="3"/>
  <c r="I52" i="3"/>
  <c r="K52" i="3"/>
  <c r="L52" i="3"/>
  <c r="M52" i="3"/>
  <c r="B53" i="3"/>
  <c r="C53" i="3"/>
  <c r="D53" i="3"/>
  <c r="E53" i="3"/>
  <c r="F53" i="3"/>
  <c r="G53" i="3"/>
  <c r="H53" i="3"/>
  <c r="I53" i="3"/>
  <c r="K53" i="3"/>
  <c r="L53" i="3"/>
  <c r="M53" i="3"/>
  <c r="B54" i="3"/>
  <c r="C54" i="3"/>
  <c r="D54" i="3"/>
  <c r="E54" i="3"/>
  <c r="F54" i="3"/>
  <c r="G54" i="3"/>
  <c r="H54" i="3"/>
  <c r="I54" i="3"/>
  <c r="K54" i="3"/>
  <c r="L54" i="3"/>
  <c r="M54" i="3"/>
  <c r="B55" i="3"/>
  <c r="C55" i="3"/>
  <c r="D55" i="3"/>
  <c r="E55" i="3"/>
  <c r="F55" i="3"/>
  <c r="G55" i="3"/>
  <c r="H55" i="3"/>
  <c r="I55" i="3"/>
  <c r="K55" i="3"/>
  <c r="L55" i="3"/>
  <c r="M55" i="3"/>
  <c r="M37" i="3"/>
  <c r="L37" i="3"/>
  <c r="K37" i="3"/>
  <c r="I37" i="3"/>
  <c r="H37" i="3"/>
  <c r="G37" i="3"/>
  <c r="F37" i="3"/>
  <c r="E37" i="3"/>
  <c r="D37" i="3"/>
  <c r="C37" i="3"/>
  <c r="B7" i="3"/>
  <c r="C7" i="3"/>
  <c r="D7" i="3"/>
  <c r="E7" i="3"/>
  <c r="F7" i="3"/>
  <c r="G7" i="3"/>
  <c r="H7" i="3"/>
  <c r="I7" i="3"/>
  <c r="K7" i="3"/>
  <c r="L7" i="3"/>
  <c r="M7" i="3"/>
  <c r="B8" i="3"/>
  <c r="C8" i="3"/>
  <c r="D8" i="3"/>
  <c r="E8" i="3"/>
  <c r="F8" i="3"/>
  <c r="G8" i="3"/>
  <c r="H8" i="3"/>
  <c r="I8" i="3"/>
  <c r="K8" i="3"/>
  <c r="L8" i="3"/>
  <c r="M8" i="3"/>
  <c r="B9" i="3"/>
  <c r="C9" i="3"/>
  <c r="D9" i="3"/>
  <c r="E9" i="3"/>
  <c r="F9" i="3"/>
  <c r="G9" i="3"/>
  <c r="H9" i="3"/>
  <c r="I9" i="3"/>
  <c r="K9" i="3"/>
  <c r="L9" i="3"/>
  <c r="M9" i="3"/>
  <c r="B10" i="3"/>
  <c r="C10" i="3"/>
  <c r="D10" i="3"/>
  <c r="E10" i="3"/>
  <c r="F10" i="3"/>
  <c r="G10" i="3"/>
  <c r="H10" i="3"/>
  <c r="I10" i="3"/>
  <c r="K10" i="3"/>
  <c r="L10" i="3"/>
  <c r="M10" i="3"/>
  <c r="B13" i="3"/>
  <c r="C13" i="3"/>
  <c r="D13" i="3"/>
  <c r="E13" i="3"/>
  <c r="F13" i="3"/>
  <c r="G13" i="3"/>
  <c r="H13" i="3"/>
  <c r="I13" i="3"/>
  <c r="K13" i="3"/>
  <c r="L13" i="3"/>
  <c r="M13" i="3"/>
  <c r="B14" i="3"/>
  <c r="C14" i="3"/>
  <c r="D14" i="3"/>
  <c r="E14" i="3"/>
  <c r="F14" i="3"/>
  <c r="G14" i="3"/>
  <c r="H14" i="3"/>
  <c r="I14" i="3"/>
  <c r="K14" i="3"/>
  <c r="L14" i="3"/>
  <c r="M14" i="3"/>
  <c r="B15" i="3"/>
  <c r="C15" i="3"/>
  <c r="D15" i="3"/>
  <c r="E15" i="3"/>
  <c r="F15" i="3"/>
  <c r="G15" i="3"/>
  <c r="H15" i="3"/>
  <c r="I15" i="3"/>
  <c r="K15" i="3"/>
  <c r="L15" i="3"/>
  <c r="M15" i="3"/>
  <c r="B16" i="3"/>
  <c r="C16" i="3"/>
  <c r="D16" i="3"/>
  <c r="E16" i="3"/>
  <c r="F16" i="3"/>
  <c r="G16" i="3"/>
  <c r="H16" i="3"/>
  <c r="I16" i="3"/>
  <c r="K16" i="3"/>
  <c r="L16" i="3"/>
  <c r="M16" i="3"/>
  <c r="B17" i="3"/>
  <c r="C17" i="3"/>
  <c r="D17" i="3"/>
  <c r="E17" i="3"/>
  <c r="F17" i="3"/>
  <c r="G17" i="3"/>
  <c r="H17" i="3"/>
  <c r="I17" i="3"/>
  <c r="K17" i="3"/>
  <c r="L17" i="3"/>
  <c r="M17" i="3"/>
  <c r="B20" i="3"/>
  <c r="C20" i="3"/>
  <c r="D20" i="3"/>
  <c r="E20" i="3"/>
  <c r="F20" i="3"/>
  <c r="G20" i="3"/>
  <c r="H20" i="3"/>
  <c r="I20" i="3"/>
  <c r="K20" i="3"/>
  <c r="L20" i="3"/>
  <c r="M20" i="3"/>
  <c r="B21" i="3"/>
  <c r="C21" i="3"/>
  <c r="D21" i="3"/>
  <c r="E21" i="3"/>
  <c r="F21" i="3"/>
  <c r="G21" i="3"/>
  <c r="H21" i="3"/>
  <c r="I21" i="3"/>
  <c r="K21" i="3"/>
  <c r="L21" i="3"/>
  <c r="M21" i="3"/>
  <c r="B22" i="3"/>
  <c r="C22" i="3"/>
  <c r="D22" i="3"/>
  <c r="E22" i="3"/>
  <c r="F22" i="3"/>
  <c r="G22" i="3"/>
  <c r="H22" i="3"/>
  <c r="I22" i="3"/>
  <c r="K22" i="3"/>
  <c r="L22" i="3"/>
  <c r="M22" i="3"/>
  <c r="B23" i="3"/>
  <c r="C23" i="3"/>
  <c r="D23" i="3"/>
  <c r="E23" i="3"/>
  <c r="F23" i="3"/>
  <c r="G23" i="3"/>
  <c r="H23" i="3"/>
  <c r="I23" i="3"/>
  <c r="K23" i="3"/>
  <c r="L23" i="3"/>
  <c r="M23" i="3"/>
  <c r="B24" i="3"/>
  <c r="C24" i="3"/>
  <c r="D24" i="3"/>
  <c r="E24" i="3"/>
  <c r="F24" i="3"/>
  <c r="G24" i="3"/>
  <c r="H24" i="3"/>
  <c r="I24" i="3"/>
  <c r="K24" i="3"/>
  <c r="L24" i="3"/>
  <c r="M24" i="3"/>
  <c r="M6" i="3"/>
  <c r="L6" i="3"/>
  <c r="K6" i="3"/>
  <c r="I6" i="3"/>
  <c r="H6" i="3"/>
  <c r="G6" i="3"/>
  <c r="F6" i="3"/>
  <c r="E6" i="3"/>
  <c r="D6" i="3"/>
  <c r="C6" i="3"/>
  <c r="B6" i="3"/>
  <c r="B132" i="2"/>
  <c r="C132" i="2"/>
  <c r="D132" i="2"/>
  <c r="E132" i="2"/>
  <c r="F132" i="2"/>
  <c r="G132" i="2"/>
  <c r="H132" i="2"/>
  <c r="I132" i="2"/>
  <c r="K132" i="2"/>
  <c r="L132" i="2"/>
  <c r="M132" i="2"/>
  <c r="B133" i="2"/>
  <c r="C133" i="2"/>
  <c r="D133" i="2"/>
  <c r="E133" i="2"/>
  <c r="F133" i="2"/>
  <c r="G133" i="2"/>
  <c r="H133" i="2"/>
  <c r="I133" i="2"/>
  <c r="K133" i="2"/>
  <c r="L133" i="2"/>
  <c r="M133" i="2"/>
  <c r="B134" i="2"/>
  <c r="C134" i="2"/>
  <c r="D134" i="2"/>
  <c r="E134" i="2"/>
  <c r="F134" i="2"/>
  <c r="G134" i="2"/>
  <c r="H134" i="2"/>
  <c r="I134" i="2"/>
  <c r="K134" i="2"/>
  <c r="L134" i="2"/>
  <c r="M134" i="2"/>
  <c r="B135" i="2"/>
  <c r="C135" i="2"/>
  <c r="D135" i="2"/>
  <c r="E135" i="2"/>
  <c r="F135" i="2"/>
  <c r="G135" i="2"/>
  <c r="H135" i="2"/>
  <c r="I135" i="2"/>
  <c r="K135" i="2"/>
  <c r="L135" i="2"/>
  <c r="M135" i="2"/>
  <c r="B138" i="2"/>
  <c r="C138" i="2"/>
  <c r="D138" i="2"/>
  <c r="E138" i="2"/>
  <c r="F138" i="2"/>
  <c r="G138" i="2"/>
  <c r="H138" i="2"/>
  <c r="I138" i="2"/>
  <c r="K138" i="2"/>
  <c r="L138" i="2"/>
  <c r="M138" i="2"/>
  <c r="B139" i="2"/>
  <c r="C139" i="2"/>
  <c r="D139" i="2"/>
  <c r="E139" i="2"/>
  <c r="F139" i="2"/>
  <c r="G139" i="2"/>
  <c r="H139" i="2"/>
  <c r="I139" i="2"/>
  <c r="K139" i="2"/>
  <c r="L139" i="2"/>
  <c r="M139" i="2"/>
  <c r="B140" i="2"/>
  <c r="C140" i="2"/>
  <c r="D140" i="2"/>
  <c r="E140" i="2"/>
  <c r="F140" i="2"/>
  <c r="G140" i="2"/>
  <c r="H140" i="2"/>
  <c r="I140" i="2"/>
  <c r="K140" i="2"/>
  <c r="L140" i="2"/>
  <c r="M140" i="2"/>
  <c r="B141" i="2"/>
  <c r="C141" i="2"/>
  <c r="D141" i="2"/>
  <c r="E141" i="2"/>
  <c r="F141" i="2"/>
  <c r="G141" i="2"/>
  <c r="H141" i="2"/>
  <c r="I141" i="2"/>
  <c r="K141" i="2"/>
  <c r="L141" i="2"/>
  <c r="M141" i="2"/>
  <c r="B142" i="2"/>
  <c r="C142" i="2"/>
  <c r="D142" i="2"/>
  <c r="E142" i="2"/>
  <c r="F142" i="2"/>
  <c r="G142" i="2"/>
  <c r="H142" i="2"/>
  <c r="I142" i="2"/>
  <c r="K142" i="2"/>
  <c r="L142" i="2"/>
  <c r="M142" i="2"/>
  <c r="B145" i="2"/>
  <c r="C145" i="2"/>
  <c r="D145" i="2"/>
  <c r="E145" i="2"/>
  <c r="F145" i="2"/>
  <c r="G145" i="2"/>
  <c r="H145" i="2"/>
  <c r="I145" i="2"/>
  <c r="K145" i="2"/>
  <c r="L145" i="2"/>
  <c r="M145" i="2"/>
  <c r="B146" i="2"/>
  <c r="C146" i="2"/>
  <c r="D146" i="2"/>
  <c r="E146" i="2"/>
  <c r="F146" i="2"/>
  <c r="G146" i="2"/>
  <c r="H146" i="2"/>
  <c r="I146" i="2"/>
  <c r="K146" i="2"/>
  <c r="L146" i="2"/>
  <c r="M146" i="2"/>
  <c r="B147" i="2"/>
  <c r="C147" i="2"/>
  <c r="D147" i="2"/>
  <c r="E147" i="2"/>
  <c r="F147" i="2"/>
  <c r="G147" i="2"/>
  <c r="H147" i="2"/>
  <c r="I147" i="2"/>
  <c r="K147" i="2"/>
  <c r="L147" i="2"/>
  <c r="M147" i="2"/>
  <c r="B148" i="2"/>
  <c r="C148" i="2"/>
  <c r="D148" i="2"/>
  <c r="E148" i="2"/>
  <c r="F148" i="2"/>
  <c r="G148" i="2"/>
  <c r="H148" i="2"/>
  <c r="I148" i="2"/>
  <c r="K148" i="2"/>
  <c r="L148" i="2"/>
  <c r="M148" i="2"/>
  <c r="B149" i="2"/>
  <c r="C149" i="2"/>
  <c r="D149" i="2"/>
  <c r="E149" i="2"/>
  <c r="F149" i="2"/>
  <c r="G149" i="2"/>
  <c r="H149" i="2"/>
  <c r="I149" i="2"/>
  <c r="K149" i="2"/>
  <c r="L149" i="2"/>
  <c r="M149" i="2"/>
  <c r="L131" i="2"/>
  <c r="K131" i="2"/>
  <c r="I131" i="2"/>
  <c r="H131" i="2"/>
  <c r="G131" i="2"/>
  <c r="F131" i="2"/>
  <c r="E131" i="2"/>
  <c r="D131" i="2"/>
  <c r="C131" i="2"/>
  <c r="B131" i="2"/>
  <c r="B101" i="2"/>
  <c r="C101" i="2"/>
  <c r="D101" i="2"/>
  <c r="E101" i="2"/>
  <c r="F101" i="2"/>
  <c r="G101" i="2"/>
  <c r="H101" i="2"/>
  <c r="I101" i="2"/>
  <c r="K101" i="2"/>
  <c r="L101" i="2"/>
  <c r="M101" i="2"/>
  <c r="B102" i="2"/>
  <c r="C102" i="2"/>
  <c r="D102" i="2"/>
  <c r="E102" i="2"/>
  <c r="F102" i="2"/>
  <c r="G102" i="2"/>
  <c r="H102" i="2"/>
  <c r="I102" i="2"/>
  <c r="K102" i="2"/>
  <c r="L102" i="2"/>
  <c r="M102" i="2"/>
  <c r="B103" i="2"/>
  <c r="C103" i="2"/>
  <c r="D103" i="2"/>
  <c r="E103" i="2"/>
  <c r="F103" i="2"/>
  <c r="G103" i="2"/>
  <c r="H103" i="2"/>
  <c r="I103" i="2"/>
  <c r="K103" i="2"/>
  <c r="L103" i="2"/>
  <c r="M103" i="2"/>
  <c r="B104" i="2"/>
  <c r="C104" i="2"/>
  <c r="D104" i="2"/>
  <c r="E104" i="2"/>
  <c r="F104" i="2"/>
  <c r="G104" i="2"/>
  <c r="H104" i="2"/>
  <c r="I104" i="2"/>
  <c r="K104" i="2"/>
  <c r="L104" i="2"/>
  <c r="M104" i="2"/>
  <c r="B107" i="2"/>
  <c r="C107" i="2"/>
  <c r="D107" i="2"/>
  <c r="E107" i="2"/>
  <c r="F107" i="2"/>
  <c r="G107" i="2"/>
  <c r="H107" i="2"/>
  <c r="I107" i="2"/>
  <c r="K107" i="2"/>
  <c r="L107" i="2"/>
  <c r="M107" i="2"/>
  <c r="B108" i="2"/>
  <c r="C108" i="2"/>
  <c r="D108" i="2"/>
  <c r="E108" i="2"/>
  <c r="F108" i="2"/>
  <c r="G108" i="2"/>
  <c r="H108" i="2"/>
  <c r="I108" i="2"/>
  <c r="K108" i="2"/>
  <c r="L108" i="2"/>
  <c r="M108" i="2"/>
  <c r="B109" i="2"/>
  <c r="C109" i="2"/>
  <c r="D109" i="2"/>
  <c r="E109" i="2"/>
  <c r="F109" i="2"/>
  <c r="G109" i="2"/>
  <c r="H109" i="2"/>
  <c r="I109" i="2"/>
  <c r="K109" i="2"/>
  <c r="L109" i="2"/>
  <c r="M109" i="2"/>
  <c r="B110" i="2"/>
  <c r="C110" i="2"/>
  <c r="D110" i="2"/>
  <c r="E110" i="2"/>
  <c r="F110" i="2"/>
  <c r="G110" i="2"/>
  <c r="H110" i="2"/>
  <c r="I110" i="2"/>
  <c r="K110" i="2"/>
  <c r="L110" i="2"/>
  <c r="M110" i="2"/>
  <c r="B111" i="2"/>
  <c r="C111" i="2"/>
  <c r="D111" i="2"/>
  <c r="E111" i="2"/>
  <c r="F111" i="2"/>
  <c r="G111" i="2"/>
  <c r="H111" i="2"/>
  <c r="I111" i="2"/>
  <c r="K111" i="2"/>
  <c r="L111" i="2"/>
  <c r="M111" i="2"/>
  <c r="B114" i="2"/>
  <c r="C114" i="2"/>
  <c r="D114" i="2"/>
  <c r="E114" i="2"/>
  <c r="F114" i="2"/>
  <c r="G114" i="2"/>
  <c r="H114" i="2"/>
  <c r="I114" i="2"/>
  <c r="K114" i="2"/>
  <c r="L114" i="2"/>
  <c r="M114" i="2"/>
  <c r="B115" i="2"/>
  <c r="C115" i="2"/>
  <c r="D115" i="2"/>
  <c r="E115" i="2"/>
  <c r="F115" i="2"/>
  <c r="G115" i="2"/>
  <c r="H115" i="2"/>
  <c r="I115" i="2"/>
  <c r="K115" i="2"/>
  <c r="L115" i="2"/>
  <c r="M115" i="2"/>
  <c r="B116" i="2"/>
  <c r="C116" i="2"/>
  <c r="D116" i="2"/>
  <c r="E116" i="2"/>
  <c r="F116" i="2"/>
  <c r="G116" i="2"/>
  <c r="H116" i="2"/>
  <c r="I116" i="2"/>
  <c r="K116" i="2"/>
  <c r="L116" i="2"/>
  <c r="M116" i="2"/>
  <c r="B117" i="2"/>
  <c r="C117" i="2"/>
  <c r="D117" i="2"/>
  <c r="E117" i="2"/>
  <c r="F117" i="2"/>
  <c r="G117" i="2"/>
  <c r="H117" i="2"/>
  <c r="I117" i="2"/>
  <c r="K117" i="2"/>
  <c r="L117" i="2"/>
  <c r="M117" i="2"/>
  <c r="B118" i="2"/>
  <c r="C118" i="2"/>
  <c r="D118" i="2"/>
  <c r="E118" i="2"/>
  <c r="F118" i="2"/>
  <c r="G118" i="2"/>
  <c r="H118" i="2"/>
  <c r="I118" i="2"/>
  <c r="K118" i="2"/>
  <c r="L118" i="2"/>
  <c r="M118" i="2"/>
  <c r="M100" i="2"/>
  <c r="L100" i="2"/>
  <c r="K100" i="2"/>
  <c r="I100" i="2"/>
  <c r="H100" i="2"/>
  <c r="G100" i="2"/>
  <c r="F100" i="2"/>
  <c r="E100" i="2"/>
  <c r="D100" i="2"/>
  <c r="C100" i="2"/>
  <c r="B100" i="2"/>
  <c r="B69" i="2"/>
  <c r="C69" i="2"/>
  <c r="D69" i="2"/>
  <c r="E69" i="2"/>
  <c r="F69" i="2"/>
  <c r="G69" i="2"/>
  <c r="H69" i="2"/>
  <c r="I69" i="2"/>
  <c r="K69" i="2"/>
  <c r="L69" i="2"/>
  <c r="M69" i="2"/>
  <c r="N69" i="2"/>
  <c r="B70" i="2"/>
  <c r="C70" i="2"/>
  <c r="D70" i="2"/>
  <c r="E70" i="2"/>
  <c r="F70" i="2"/>
  <c r="G70" i="2"/>
  <c r="H70" i="2"/>
  <c r="I70" i="2"/>
  <c r="K70" i="2"/>
  <c r="L70" i="2"/>
  <c r="M70" i="2"/>
  <c r="N70" i="2"/>
  <c r="B71" i="2"/>
  <c r="C71" i="2"/>
  <c r="D71" i="2"/>
  <c r="E71" i="2"/>
  <c r="F71" i="2"/>
  <c r="G71" i="2"/>
  <c r="H71" i="2"/>
  <c r="I71" i="2"/>
  <c r="K71" i="2"/>
  <c r="L71" i="2"/>
  <c r="M71" i="2"/>
  <c r="N71" i="2"/>
  <c r="B72" i="2"/>
  <c r="C72" i="2"/>
  <c r="D72" i="2"/>
  <c r="E72" i="2"/>
  <c r="F72" i="2"/>
  <c r="G72" i="2"/>
  <c r="H72" i="2"/>
  <c r="I72" i="2"/>
  <c r="K72" i="2"/>
  <c r="L72" i="2"/>
  <c r="M72" i="2"/>
  <c r="N72" i="2"/>
  <c r="B75" i="2"/>
  <c r="C75" i="2"/>
  <c r="D75" i="2"/>
  <c r="E75" i="2"/>
  <c r="F75" i="2"/>
  <c r="G75" i="2"/>
  <c r="H75" i="2"/>
  <c r="I75" i="2"/>
  <c r="K75" i="2"/>
  <c r="L75" i="2"/>
  <c r="M75" i="2"/>
  <c r="N75" i="2"/>
  <c r="B76" i="2"/>
  <c r="C76" i="2"/>
  <c r="D76" i="2"/>
  <c r="E76" i="2"/>
  <c r="F76" i="2"/>
  <c r="G76" i="2"/>
  <c r="H76" i="2"/>
  <c r="I76" i="2"/>
  <c r="K76" i="2"/>
  <c r="L76" i="2"/>
  <c r="M76" i="2"/>
  <c r="N76" i="2"/>
  <c r="B77" i="2"/>
  <c r="C77" i="2"/>
  <c r="D77" i="2"/>
  <c r="E77" i="2"/>
  <c r="F77" i="2"/>
  <c r="G77" i="2"/>
  <c r="H77" i="2"/>
  <c r="I77" i="2"/>
  <c r="K77" i="2"/>
  <c r="L77" i="2"/>
  <c r="M77" i="2"/>
  <c r="N77" i="2"/>
  <c r="B78" i="2"/>
  <c r="C78" i="2"/>
  <c r="D78" i="2"/>
  <c r="E78" i="2"/>
  <c r="F78" i="2"/>
  <c r="G78" i="2"/>
  <c r="H78" i="2"/>
  <c r="I78" i="2"/>
  <c r="K78" i="2"/>
  <c r="L78" i="2"/>
  <c r="M78" i="2"/>
  <c r="N78" i="2"/>
  <c r="B79" i="2"/>
  <c r="C79" i="2"/>
  <c r="D79" i="2"/>
  <c r="E79" i="2"/>
  <c r="F79" i="2"/>
  <c r="G79" i="2"/>
  <c r="H79" i="2"/>
  <c r="I79" i="2"/>
  <c r="K79" i="2"/>
  <c r="L79" i="2"/>
  <c r="M79" i="2"/>
  <c r="N79" i="2"/>
  <c r="B82" i="2"/>
  <c r="C82" i="2"/>
  <c r="D82" i="2"/>
  <c r="E82" i="2"/>
  <c r="F82" i="2"/>
  <c r="G82" i="2"/>
  <c r="H82" i="2"/>
  <c r="I82" i="2"/>
  <c r="K82" i="2"/>
  <c r="L82" i="2"/>
  <c r="M82" i="2"/>
  <c r="N82" i="2"/>
  <c r="B83" i="2"/>
  <c r="C83" i="2"/>
  <c r="D83" i="2"/>
  <c r="E83" i="2"/>
  <c r="F83" i="2"/>
  <c r="G83" i="2"/>
  <c r="H83" i="2"/>
  <c r="I83" i="2"/>
  <c r="K83" i="2"/>
  <c r="L83" i="2"/>
  <c r="M83" i="2"/>
  <c r="N83" i="2"/>
  <c r="B84" i="2"/>
  <c r="C84" i="2"/>
  <c r="D84" i="2"/>
  <c r="E84" i="2"/>
  <c r="F84" i="2"/>
  <c r="G84" i="2"/>
  <c r="H84" i="2"/>
  <c r="I84" i="2"/>
  <c r="K84" i="2"/>
  <c r="L84" i="2"/>
  <c r="M84" i="2"/>
  <c r="N84" i="2"/>
  <c r="B85" i="2"/>
  <c r="C85" i="2"/>
  <c r="D85" i="2"/>
  <c r="E85" i="2"/>
  <c r="F85" i="2"/>
  <c r="G85" i="2"/>
  <c r="H85" i="2"/>
  <c r="I85" i="2"/>
  <c r="K85" i="2"/>
  <c r="L85" i="2"/>
  <c r="M85" i="2"/>
  <c r="N85" i="2"/>
  <c r="B86" i="2"/>
  <c r="C86" i="2"/>
  <c r="D86" i="2"/>
  <c r="E86" i="2"/>
  <c r="F86" i="2"/>
  <c r="G86" i="2"/>
  <c r="H86" i="2"/>
  <c r="I86" i="2"/>
  <c r="K86" i="2"/>
  <c r="L86" i="2"/>
  <c r="M86" i="2"/>
  <c r="N86" i="2"/>
  <c r="N68" i="2"/>
  <c r="M68" i="2"/>
  <c r="L68" i="2"/>
  <c r="K68" i="2"/>
  <c r="I68" i="2"/>
  <c r="H68" i="2"/>
  <c r="G68" i="2"/>
  <c r="F68" i="2"/>
  <c r="E68" i="2"/>
  <c r="D68" i="2"/>
  <c r="C68" i="2"/>
  <c r="B68" i="2"/>
  <c r="B37" i="2"/>
  <c r="B7" i="2"/>
  <c r="C7" i="2"/>
  <c r="D7" i="2"/>
  <c r="E7" i="2"/>
  <c r="F7" i="2"/>
  <c r="G7" i="2"/>
  <c r="H7" i="2"/>
  <c r="I7" i="2"/>
  <c r="K7" i="2"/>
  <c r="L7" i="2"/>
  <c r="M7" i="2"/>
  <c r="N7" i="2"/>
  <c r="B8" i="2"/>
  <c r="C8" i="2"/>
  <c r="D8" i="2"/>
  <c r="E8" i="2"/>
  <c r="F8" i="2"/>
  <c r="G8" i="2"/>
  <c r="H8" i="2"/>
  <c r="I8" i="2"/>
  <c r="K8" i="2"/>
  <c r="L8" i="2"/>
  <c r="M8" i="2"/>
  <c r="N8" i="2"/>
  <c r="B9" i="2"/>
  <c r="C9" i="2"/>
  <c r="D9" i="2"/>
  <c r="E9" i="2"/>
  <c r="F9" i="2"/>
  <c r="G9" i="2"/>
  <c r="H9" i="2"/>
  <c r="I9" i="2"/>
  <c r="K9" i="2"/>
  <c r="L9" i="2"/>
  <c r="M9" i="2"/>
  <c r="N9" i="2"/>
  <c r="B10" i="2"/>
  <c r="C10" i="2"/>
  <c r="D10" i="2"/>
  <c r="E10" i="2"/>
  <c r="F10" i="2"/>
  <c r="G10" i="2"/>
  <c r="H10" i="2"/>
  <c r="I10" i="2"/>
  <c r="K10" i="2"/>
  <c r="L10" i="2"/>
  <c r="M10" i="2"/>
  <c r="N10" i="2"/>
  <c r="B13" i="2"/>
  <c r="C13" i="2"/>
  <c r="D13" i="2"/>
  <c r="E13" i="2"/>
  <c r="F13" i="2"/>
  <c r="G13" i="2"/>
  <c r="H13" i="2"/>
  <c r="I13" i="2"/>
  <c r="K13" i="2"/>
  <c r="L13" i="2"/>
  <c r="M13" i="2"/>
  <c r="N13" i="2"/>
  <c r="B14" i="2"/>
  <c r="C14" i="2"/>
  <c r="D14" i="2"/>
  <c r="E14" i="2"/>
  <c r="F14" i="2"/>
  <c r="G14" i="2"/>
  <c r="H14" i="2"/>
  <c r="I14" i="2"/>
  <c r="K14" i="2"/>
  <c r="L14" i="2"/>
  <c r="M14" i="2"/>
  <c r="N14" i="2"/>
  <c r="B15" i="2"/>
  <c r="C15" i="2"/>
  <c r="D15" i="2"/>
  <c r="E15" i="2"/>
  <c r="F15" i="2"/>
  <c r="G15" i="2"/>
  <c r="H15" i="2"/>
  <c r="I15" i="2"/>
  <c r="K15" i="2"/>
  <c r="L15" i="2"/>
  <c r="M15" i="2"/>
  <c r="N15" i="2"/>
  <c r="B16" i="2"/>
  <c r="C16" i="2"/>
  <c r="D16" i="2"/>
  <c r="E16" i="2"/>
  <c r="F16" i="2"/>
  <c r="G16" i="2"/>
  <c r="H16" i="2"/>
  <c r="I16" i="2"/>
  <c r="K16" i="2"/>
  <c r="L16" i="2"/>
  <c r="M16" i="2"/>
  <c r="N16" i="2"/>
  <c r="B17" i="2"/>
  <c r="C17" i="2"/>
  <c r="D17" i="2"/>
  <c r="E17" i="2"/>
  <c r="F17" i="2"/>
  <c r="G17" i="2"/>
  <c r="H17" i="2"/>
  <c r="I17" i="2"/>
  <c r="K17" i="2"/>
  <c r="L17" i="2"/>
  <c r="M17" i="2"/>
  <c r="N17" i="2"/>
  <c r="B20" i="2"/>
  <c r="C20" i="2"/>
  <c r="D20" i="2"/>
  <c r="E20" i="2"/>
  <c r="F20" i="2"/>
  <c r="G20" i="2"/>
  <c r="H20" i="2"/>
  <c r="I20" i="2"/>
  <c r="K20" i="2"/>
  <c r="L20" i="2"/>
  <c r="M20" i="2"/>
  <c r="N20" i="2"/>
  <c r="B21" i="2"/>
  <c r="C21" i="2"/>
  <c r="D21" i="2"/>
  <c r="E21" i="2"/>
  <c r="F21" i="2"/>
  <c r="G21" i="2"/>
  <c r="H21" i="2"/>
  <c r="I21" i="2"/>
  <c r="K21" i="2"/>
  <c r="L21" i="2"/>
  <c r="M21" i="2"/>
  <c r="N21" i="2"/>
  <c r="B22" i="2"/>
  <c r="C22" i="2"/>
  <c r="D22" i="2"/>
  <c r="E22" i="2"/>
  <c r="F22" i="2"/>
  <c r="G22" i="2"/>
  <c r="H22" i="2"/>
  <c r="I22" i="2"/>
  <c r="K22" i="2"/>
  <c r="L22" i="2"/>
  <c r="M22" i="2"/>
  <c r="N22" i="2"/>
  <c r="B23" i="2"/>
  <c r="C23" i="2"/>
  <c r="D23" i="2"/>
  <c r="E23" i="2"/>
  <c r="F23" i="2"/>
  <c r="G23" i="2"/>
  <c r="H23" i="2"/>
  <c r="I23" i="2"/>
  <c r="K23" i="2"/>
  <c r="L23" i="2"/>
  <c r="M23" i="2"/>
  <c r="N23" i="2"/>
  <c r="B24" i="2"/>
  <c r="C24" i="2"/>
  <c r="D24" i="2"/>
  <c r="E24" i="2"/>
  <c r="F24" i="2"/>
  <c r="G24" i="2"/>
  <c r="H24" i="2"/>
  <c r="I24" i="2"/>
  <c r="K24" i="2"/>
  <c r="L24" i="2"/>
  <c r="M24" i="2"/>
  <c r="N24" i="2"/>
  <c r="B6" i="2"/>
  <c r="C6" i="2"/>
  <c r="D6" i="2"/>
  <c r="E6" i="2"/>
  <c r="F6" i="2"/>
  <c r="G6" i="2"/>
  <c r="H6" i="2"/>
  <c r="I6" i="2"/>
  <c r="K6" i="2"/>
  <c r="L6" i="2"/>
  <c r="M6" i="2"/>
  <c r="B38" i="2"/>
  <c r="C38" i="2"/>
  <c r="D38" i="2"/>
  <c r="E38" i="2"/>
  <c r="F38" i="2"/>
  <c r="G38" i="2"/>
  <c r="H38" i="2"/>
  <c r="I38" i="2"/>
  <c r="K38" i="2"/>
  <c r="L38" i="2"/>
  <c r="M38" i="2"/>
  <c r="N38" i="2"/>
  <c r="B39" i="2"/>
  <c r="C39" i="2"/>
  <c r="D39" i="2"/>
  <c r="E39" i="2"/>
  <c r="F39" i="2"/>
  <c r="G39" i="2"/>
  <c r="H39" i="2"/>
  <c r="I39" i="2"/>
  <c r="K39" i="2"/>
  <c r="L39" i="2"/>
  <c r="M39" i="2"/>
  <c r="N39" i="2"/>
  <c r="B40" i="2"/>
  <c r="C40" i="2"/>
  <c r="D40" i="2"/>
  <c r="E40" i="2"/>
  <c r="F40" i="2"/>
  <c r="G40" i="2"/>
  <c r="H40" i="2"/>
  <c r="I40" i="2"/>
  <c r="K40" i="2"/>
  <c r="L40" i="2"/>
  <c r="M40" i="2"/>
  <c r="N40" i="2"/>
  <c r="B41" i="2"/>
  <c r="C41" i="2"/>
  <c r="D41" i="2"/>
  <c r="E41" i="2"/>
  <c r="F41" i="2"/>
  <c r="G41" i="2"/>
  <c r="H41" i="2"/>
  <c r="I41" i="2"/>
  <c r="K41" i="2"/>
  <c r="L41" i="2"/>
  <c r="M41" i="2"/>
  <c r="N41" i="2"/>
  <c r="B44" i="2"/>
  <c r="C44" i="2"/>
  <c r="D44" i="2"/>
  <c r="E44" i="2"/>
  <c r="F44" i="2"/>
  <c r="G44" i="2"/>
  <c r="H44" i="2"/>
  <c r="I44" i="2"/>
  <c r="K44" i="2"/>
  <c r="L44" i="2"/>
  <c r="M44" i="2"/>
  <c r="N44" i="2"/>
  <c r="B45" i="2"/>
  <c r="C45" i="2"/>
  <c r="D45" i="2"/>
  <c r="E45" i="2"/>
  <c r="F45" i="2"/>
  <c r="G45" i="2"/>
  <c r="H45" i="2"/>
  <c r="I45" i="2"/>
  <c r="K45" i="2"/>
  <c r="L45" i="2"/>
  <c r="M45" i="2"/>
  <c r="N45" i="2"/>
  <c r="B46" i="2"/>
  <c r="C46" i="2"/>
  <c r="D46" i="2"/>
  <c r="E46" i="2"/>
  <c r="F46" i="2"/>
  <c r="G46" i="2"/>
  <c r="H46" i="2"/>
  <c r="I46" i="2"/>
  <c r="K46" i="2"/>
  <c r="L46" i="2"/>
  <c r="M46" i="2"/>
  <c r="N46" i="2"/>
  <c r="B47" i="2"/>
  <c r="C47" i="2"/>
  <c r="D47" i="2"/>
  <c r="E47" i="2"/>
  <c r="F47" i="2"/>
  <c r="G47" i="2"/>
  <c r="H47" i="2"/>
  <c r="I47" i="2"/>
  <c r="K47" i="2"/>
  <c r="L47" i="2"/>
  <c r="M47" i="2"/>
  <c r="N47" i="2"/>
  <c r="B48" i="2"/>
  <c r="C48" i="2"/>
  <c r="D48" i="2"/>
  <c r="E48" i="2"/>
  <c r="F48" i="2"/>
  <c r="G48" i="2"/>
  <c r="H48" i="2"/>
  <c r="I48" i="2"/>
  <c r="K48" i="2"/>
  <c r="L48" i="2"/>
  <c r="M48" i="2"/>
  <c r="N48" i="2"/>
  <c r="B51" i="2"/>
  <c r="C51" i="2"/>
  <c r="D51" i="2"/>
  <c r="E51" i="2"/>
  <c r="F51" i="2"/>
  <c r="G51" i="2"/>
  <c r="H51" i="2"/>
  <c r="I51" i="2"/>
  <c r="K51" i="2"/>
  <c r="L51" i="2"/>
  <c r="M51" i="2"/>
  <c r="N51" i="2"/>
  <c r="B52" i="2"/>
  <c r="C52" i="2"/>
  <c r="D52" i="2"/>
  <c r="E52" i="2"/>
  <c r="F52" i="2"/>
  <c r="G52" i="2"/>
  <c r="H52" i="2"/>
  <c r="I52" i="2"/>
  <c r="K52" i="2"/>
  <c r="L52" i="2"/>
  <c r="M52" i="2"/>
  <c r="N52" i="2"/>
  <c r="B53" i="2"/>
  <c r="C53" i="2"/>
  <c r="D53" i="2"/>
  <c r="E53" i="2"/>
  <c r="F53" i="2"/>
  <c r="G53" i="2"/>
  <c r="H53" i="2"/>
  <c r="I53" i="2"/>
  <c r="K53" i="2"/>
  <c r="L53" i="2"/>
  <c r="M53" i="2"/>
  <c r="N53" i="2"/>
  <c r="B54" i="2"/>
  <c r="C54" i="2"/>
  <c r="D54" i="2"/>
  <c r="E54" i="2"/>
  <c r="F54" i="2"/>
  <c r="G54" i="2"/>
  <c r="H54" i="2"/>
  <c r="I54" i="2"/>
  <c r="K54" i="2"/>
  <c r="L54" i="2"/>
  <c r="M54" i="2"/>
  <c r="N54" i="2"/>
  <c r="B55" i="2"/>
  <c r="C55" i="2"/>
  <c r="D55" i="2"/>
  <c r="E55" i="2"/>
  <c r="F55" i="2"/>
  <c r="G55" i="2"/>
  <c r="H55" i="2"/>
  <c r="I55" i="2"/>
  <c r="K55" i="2"/>
  <c r="L55" i="2"/>
  <c r="M55" i="2"/>
  <c r="N55" i="2"/>
  <c r="C37" i="2"/>
  <c r="D37" i="2"/>
  <c r="E37" i="2"/>
  <c r="F37" i="2"/>
  <c r="G37" i="2"/>
  <c r="H37" i="2"/>
  <c r="I37" i="2"/>
  <c r="N37" i="2"/>
  <c r="M37" i="2"/>
  <c r="L37" i="2"/>
  <c r="K37" i="2"/>
  <c r="N6" i="2"/>
  <c r="M129" i="2" l="1"/>
  <c r="N129" i="2" s="1"/>
  <c r="M129" i="3"/>
  <c r="N129" i="3" s="1"/>
  <c r="M66" i="1"/>
  <c r="N66" i="1" s="1"/>
  <c r="O66" i="1" s="1"/>
  <c r="M35" i="1"/>
  <c r="N35" i="1" s="1"/>
  <c r="O35" i="1" s="1"/>
  <c r="D129" i="3" l="1"/>
  <c r="E129" i="3" s="1"/>
  <c r="F129" i="3" s="1"/>
  <c r="G129" i="3" s="1"/>
  <c r="H129" i="3" s="1"/>
  <c r="I129" i="3" s="1"/>
  <c r="J129" i="3" s="1"/>
  <c r="K129" i="3" s="1"/>
  <c r="D98" i="3"/>
  <c r="E98" i="3" s="1"/>
  <c r="F98" i="3" s="1"/>
  <c r="G98" i="3" s="1"/>
  <c r="H98" i="3" s="1"/>
  <c r="I98" i="3" s="1"/>
  <c r="J98" i="3" s="1"/>
  <c r="K98" i="3" s="1"/>
  <c r="D66" i="3"/>
  <c r="E66" i="3" s="1"/>
  <c r="F66" i="3" s="1"/>
  <c r="G66" i="3" s="1"/>
  <c r="H66" i="3" s="1"/>
  <c r="I66" i="3" s="1"/>
  <c r="J66" i="3" s="1"/>
  <c r="K66" i="3" s="1"/>
  <c r="D35" i="3"/>
  <c r="E35" i="3" s="1"/>
  <c r="F35" i="3" s="1"/>
  <c r="G35" i="3" s="1"/>
  <c r="H35" i="3" s="1"/>
  <c r="I35" i="3" s="1"/>
  <c r="J35" i="3" s="1"/>
  <c r="D4" i="3"/>
  <c r="E4" i="3" s="1"/>
  <c r="F4" i="3" s="1"/>
  <c r="G4" i="3" s="1"/>
  <c r="H4" i="3" s="1"/>
  <c r="I4" i="3" s="1"/>
  <c r="J4" i="3" s="1"/>
  <c r="K4" i="3" s="1"/>
  <c r="L4" i="3" s="1"/>
  <c r="D129" i="2"/>
  <c r="E129" i="2" s="1"/>
  <c r="F129" i="2" s="1"/>
  <c r="G129" i="2" s="1"/>
  <c r="H129" i="2" s="1"/>
  <c r="I129" i="2" s="1"/>
  <c r="J129" i="2" s="1"/>
  <c r="K129" i="2" s="1"/>
  <c r="D98" i="2"/>
  <c r="E98" i="2" s="1"/>
  <c r="F98" i="2" s="1"/>
  <c r="G98" i="2" s="1"/>
  <c r="H98" i="2" s="1"/>
  <c r="I98" i="2" s="1"/>
  <c r="J98" i="2" s="1"/>
  <c r="K98" i="2" s="1"/>
  <c r="D66" i="2"/>
  <c r="E66" i="2" s="1"/>
  <c r="F66" i="2" s="1"/>
  <c r="G66" i="2" s="1"/>
  <c r="H66" i="2" s="1"/>
  <c r="I66" i="2" s="1"/>
  <c r="J66" i="2" s="1"/>
  <c r="K66" i="2" s="1"/>
  <c r="D35" i="2"/>
  <c r="E35" i="2" s="1"/>
  <c r="F35" i="2" s="1"/>
  <c r="G35" i="2" s="1"/>
  <c r="H35" i="2" s="1"/>
  <c r="I35" i="2" s="1"/>
  <c r="J35" i="2" s="1"/>
  <c r="D4" i="2"/>
  <c r="E4" i="2" s="1"/>
  <c r="F4" i="2" s="1"/>
  <c r="G4" i="2" s="1"/>
  <c r="H4" i="2" s="1"/>
  <c r="I4" i="2" s="1"/>
  <c r="J4" i="2" s="1"/>
  <c r="K4" i="2" s="1"/>
  <c r="L4" i="2" s="1"/>
  <c r="D129" i="1"/>
  <c r="E129" i="1" s="1"/>
  <c r="F129" i="1" s="1"/>
  <c r="G129" i="1" s="1"/>
  <c r="H129" i="1" s="1"/>
  <c r="I129" i="1" s="1"/>
  <c r="J129" i="1" s="1"/>
  <c r="K129" i="1" s="1"/>
  <c r="D98" i="1"/>
  <c r="E98" i="1" s="1"/>
  <c r="F98" i="1" s="1"/>
  <c r="G98" i="1" s="1"/>
  <c r="H98" i="1" s="1"/>
  <c r="I98" i="1" s="1"/>
  <c r="J98" i="1" s="1"/>
  <c r="K98" i="1" s="1"/>
  <c r="D66" i="1"/>
  <c r="E66" i="1" s="1"/>
  <c r="F66" i="1" s="1"/>
  <c r="G66" i="1" s="1"/>
  <c r="H66" i="1" s="1"/>
  <c r="I66" i="1" s="1"/>
  <c r="J66" i="1" s="1"/>
  <c r="K66" i="1" s="1"/>
  <c r="D35" i="1"/>
  <c r="E35" i="1" s="1"/>
  <c r="F35" i="1" s="1"/>
  <c r="G35" i="1" s="1"/>
  <c r="H35" i="1" s="1"/>
  <c r="I35" i="1" s="1"/>
  <c r="J35" i="1" s="1"/>
  <c r="K35" i="1" s="1"/>
  <c r="D4" i="1"/>
  <c r="E4" i="1" s="1"/>
  <c r="F4" i="1" s="1"/>
  <c r="G4" i="1" s="1"/>
  <c r="H4" i="1" s="1"/>
  <c r="I4" i="1" s="1"/>
  <c r="J4" i="1" s="1"/>
  <c r="K4" i="1" s="1"/>
  <c r="L4" i="1" s="1"/>
  <c r="M4" i="1" s="1"/>
  <c r="N4" i="1" s="1"/>
  <c r="O4" i="1" s="1"/>
  <c r="P4" i="1" s="1"/>
  <c r="J6" i="2" l="1"/>
  <c r="J100" i="3"/>
  <c r="J102" i="2" l="1"/>
  <c r="J103" i="2"/>
  <c r="J101" i="2"/>
  <c r="J100" i="2"/>
  <c r="J110" i="3" l="1"/>
  <c r="J78" i="3"/>
  <c r="J47" i="3"/>
  <c r="J16" i="3"/>
  <c r="J109" i="3"/>
  <c r="J77" i="3"/>
  <c r="J46" i="3"/>
  <c r="J15" i="3"/>
  <c r="J108" i="3"/>
  <c r="J76" i="3"/>
  <c r="J45" i="3"/>
  <c r="J14" i="3"/>
  <c r="J107" i="3"/>
  <c r="J75" i="3"/>
  <c r="J44" i="3"/>
  <c r="J13" i="3"/>
  <c r="J103" i="3"/>
  <c r="J71" i="3"/>
  <c r="J40" i="3"/>
  <c r="J9" i="3"/>
  <c r="J102" i="3"/>
  <c r="J70" i="3"/>
  <c r="J39" i="3"/>
  <c r="J8" i="3"/>
  <c r="J101" i="3"/>
  <c r="J69" i="3"/>
  <c r="J38" i="3"/>
  <c r="J7" i="3"/>
  <c r="J104" i="3"/>
  <c r="J6" i="3"/>
  <c r="J110" i="2"/>
  <c r="J78" i="2"/>
  <c r="J47" i="2"/>
  <c r="J16" i="2"/>
  <c r="J109" i="2"/>
  <c r="J77" i="2"/>
  <c r="J46" i="2"/>
  <c r="J15" i="2"/>
  <c r="J108" i="2"/>
  <c r="J76" i="2"/>
  <c r="J45" i="2"/>
  <c r="J14" i="2"/>
  <c r="J107" i="2"/>
  <c r="J75" i="2"/>
  <c r="J44" i="2"/>
  <c r="J13" i="2"/>
  <c r="J104" i="2"/>
  <c r="J71" i="2"/>
  <c r="J40" i="2"/>
  <c r="J70" i="2"/>
  <c r="J39" i="2"/>
  <c r="J8" i="2"/>
  <c r="J69" i="2"/>
  <c r="J38" i="2"/>
  <c r="J7" i="2"/>
  <c r="J68" i="2"/>
  <c r="J110" i="1"/>
  <c r="J78" i="1"/>
  <c r="J47" i="1"/>
  <c r="J16" i="1"/>
  <c r="J109" i="1"/>
  <c r="J77" i="1"/>
  <c r="J46" i="1"/>
  <c r="J15" i="1"/>
  <c r="J108" i="1"/>
  <c r="J76" i="1"/>
  <c r="J45" i="1"/>
  <c r="J14" i="1"/>
  <c r="J107" i="1"/>
  <c r="J75" i="1"/>
  <c r="J44" i="1"/>
  <c r="J13" i="1"/>
  <c r="J103" i="1"/>
  <c r="J71" i="1"/>
  <c r="J40" i="1"/>
  <c r="J9" i="1"/>
  <c r="J102" i="1"/>
  <c r="J70" i="1"/>
  <c r="J39" i="1"/>
  <c r="J8" i="1"/>
  <c r="J101" i="1"/>
  <c r="J69" i="1"/>
  <c r="J38" i="1"/>
  <c r="J7" i="1"/>
  <c r="J6" i="1"/>
  <c r="J41" i="3" l="1"/>
  <c r="J37" i="3"/>
  <c r="J41" i="2"/>
  <c r="J37" i="2"/>
  <c r="J41" i="1"/>
  <c r="J37" i="1"/>
  <c r="J72" i="3"/>
  <c r="J68" i="3"/>
  <c r="J134" i="2"/>
  <c r="J9" i="2"/>
  <c r="J72" i="1"/>
  <c r="J68" i="1"/>
  <c r="J104" i="1"/>
  <c r="J100" i="1"/>
  <c r="J138" i="2"/>
  <c r="J48" i="3"/>
  <c r="J131" i="3"/>
  <c r="J133" i="2"/>
  <c r="J132" i="2"/>
  <c r="J10" i="1"/>
  <c r="J131" i="1"/>
  <c r="J131" i="2"/>
  <c r="J132" i="3"/>
  <c r="J141" i="3"/>
  <c r="J116" i="1"/>
  <c r="J51" i="1"/>
  <c r="J52" i="2"/>
  <c r="J53" i="2"/>
  <c r="J54" i="2"/>
  <c r="J21" i="2"/>
  <c r="J85" i="2"/>
  <c r="J85" i="3"/>
  <c r="J23" i="2"/>
  <c r="J85" i="1"/>
  <c r="J10" i="2"/>
  <c r="J116" i="2"/>
  <c r="J116" i="3"/>
  <c r="J83" i="1"/>
  <c r="J72" i="2"/>
  <c r="J51" i="2"/>
  <c r="J133" i="3"/>
  <c r="J134" i="3"/>
  <c r="J20" i="3"/>
  <c r="J139" i="3"/>
  <c r="J140" i="3"/>
  <c r="J23" i="3"/>
  <c r="J51" i="3"/>
  <c r="J114" i="1"/>
  <c r="J115" i="1"/>
  <c r="J117" i="1"/>
  <c r="J82" i="2"/>
  <c r="J83" i="2"/>
  <c r="J84" i="2"/>
  <c r="J52" i="3"/>
  <c r="J53" i="3"/>
  <c r="J54" i="3"/>
  <c r="J21" i="3"/>
  <c r="J84" i="1"/>
  <c r="J132" i="1"/>
  <c r="J133" i="1"/>
  <c r="J134" i="1"/>
  <c r="J20" i="1"/>
  <c r="J139" i="1"/>
  <c r="J23" i="1"/>
  <c r="J114" i="2"/>
  <c r="J115" i="2"/>
  <c r="J83" i="3"/>
  <c r="J84" i="3"/>
  <c r="J52" i="1"/>
  <c r="J53" i="1"/>
  <c r="J54" i="1"/>
  <c r="J21" i="1"/>
  <c r="J20" i="2"/>
  <c r="J139" i="2"/>
  <c r="J22" i="2"/>
  <c r="J140" i="2"/>
  <c r="J117" i="2"/>
  <c r="J114" i="3"/>
  <c r="J115" i="3"/>
  <c r="J117" i="3"/>
  <c r="J82" i="3"/>
  <c r="J22" i="3"/>
  <c r="J138" i="3"/>
  <c r="J79" i="2"/>
  <c r="J141" i="2"/>
  <c r="J111" i="2"/>
  <c r="J17" i="2"/>
  <c r="J141" i="1"/>
  <c r="J82" i="1"/>
  <c r="J22" i="1"/>
  <c r="J138" i="1"/>
  <c r="J17" i="1"/>
  <c r="J142" i="3" l="1"/>
  <c r="J17" i="3"/>
  <c r="J118" i="3"/>
  <c r="J111" i="3"/>
  <c r="J86" i="3"/>
  <c r="J79" i="3"/>
  <c r="J147" i="1"/>
  <c r="J140" i="1"/>
  <c r="J55" i="3"/>
  <c r="J118" i="1"/>
  <c r="J111" i="1"/>
  <c r="J135" i="3"/>
  <c r="J10" i="3"/>
  <c r="J86" i="1"/>
  <c r="J79" i="1"/>
  <c r="J55" i="2"/>
  <c r="J48" i="2"/>
  <c r="J55" i="1"/>
  <c r="J48" i="1"/>
  <c r="J146" i="1"/>
  <c r="J24" i="1"/>
  <c r="J147" i="2"/>
  <c r="J146" i="3"/>
  <c r="J146" i="2"/>
  <c r="J118" i="2"/>
  <c r="J145" i="2"/>
  <c r="J135" i="2"/>
  <c r="J148" i="2"/>
  <c r="J148" i="3"/>
  <c r="J147" i="3"/>
  <c r="J86" i="2"/>
  <c r="J148" i="1"/>
  <c r="J24" i="2"/>
  <c r="J135" i="1"/>
  <c r="J24" i="3"/>
  <c r="J149" i="3"/>
  <c r="J145" i="3"/>
  <c r="J142" i="2"/>
  <c r="J145" i="1"/>
  <c r="J142" i="1"/>
  <c r="J149" i="2" l="1"/>
  <c r="J149" i="1"/>
</calcChain>
</file>

<file path=xl/sharedStrings.xml><?xml version="1.0" encoding="utf-8"?>
<sst xmlns="http://schemas.openxmlformats.org/spreadsheetml/2006/main" count="345" uniqueCount="19">
  <si>
    <t>Motorforsikring (ansvar) - Antal skader og erstatninger</t>
  </si>
  <si>
    <t>1. kvartal</t>
  </si>
  <si>
    <t>Antal skete skader</t>
  </si>
  <si>
    <t>Biler</t>
  </si>
  <si>
    <t>MC</t>
  </si>
  <si>
    <t>Knallert</t>
  </si>
  <si>
    <t>Øvrige motorkøretøjer (ekskl. motorcykler og knallerter)</t>
  </si>
  <si>
    <t>I alt</t>
  </si>
  <si>
    <t>Udbetalte erstatninger (inkl. hensættelser) i 1.000 kr.</t>
  </si>
  <si>
    <t>Erstatning pr. anmeldelse (Kr.)</t>
  </si>
  <si>
    <t>Note 1: Fra og med 2010 opdeles motorkøretøjsstatistikken på kasko og ansvar. I den forbindelse er der ændret i opgørelsesmetoden, så statistikken for 2004-2009 er ikke direkte sammenlignelig med 2010 og frem. Se dokumentationen for detaljer.</t>
  </si>
  <si>
    <t>Note 2: I april 2017, i forbindelse med offentliggørelsen af tallene for 4. kvt. 2016, er tallene blevet opdateret bagud til og med 1. kvt. 2010. Opdateringen skyldes en revidering af opregningen, for de selskaber som ikke indberetter. Revideringen har medført, at erstatninger og antal skader er steget med op til 1 pct. i 2011-2016, og op mod 10 pct. i 2010.</t>
  </si>
  <si>
    <t>2. kvartal</t>
  </si>
  <si>
    <t>3. kvartal</t>
  </si>
  <si>
    <t>4. kvartal</t>
  </si>
  <si>
    <t>Helår</t>
  </si>
  <si>
    <t>Motorforsikring (kasko) - Antal skader og erstatninger</t>
  </si>
  <si>
    <t>Motorforsikring (samlet) - Antal skader og erstatninger</t>
  </si>
  <si>
    <t>F&amp;P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</si>
</sst>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r_._-;\-* #,##0.00\ _k_r_._-;_-* &quot;-&quot;??\ _k_r_._-;_-@_-"/>
    <numFmt numFmtId="165" formatCode="_ * #,##0.00_ ;_ * \-#,##0.00_ ;_ * &quot;-&quot;??_ ;_ @_ "/>
    <numFmt numFmtId="166" formatCode="_ * #,##0_ ;_ * \-#,##0_ ;_ * &quot;-&quot;??_ ;_ @_ "/>
  </numFmts>
  <fonts count="5" x14ac:knownFonts="1">
    <font>
      <sz val="11"/>
      <color theme="1"/>
      <name val="Verdana"/>
      <family val="2"/>
      <scheme val="minor"/>
    </font>
    <font>
      <sz val="11"/>
      <color theme="1"/>
      <name val="Verdana"/>
      <family val="2"/>
      <scheme val="minor"/>
    </font>
    <font>
      <sz val="11"/>
      <color theme="1"/>
      <name val="Georgia"/>
      <family val="1"/>
    </font>
    <font>
      <b/>
      <sz val="11"/>
      <color theme="0"/>
      <name val="Georgia"/>
      <family val="1"/>
    </font>
    <font>
      <b/>
      <sz val="11"/>
      <color theme="1"/>
      <name val="Georgia"/>
      <family val="1"/>
    </font>
  </fonts>
  <fills count="3">
    <fill>
      <patternFill patternType="none"/>
    </fill>
    <fill>
      <patternFill patternType="gray125"/>
    </fill>
    <fill>
      <patternFill patternType="solid">
        <fgColor rgb="FF26355D"/>
        <bgColor indexed="64"/>
      </patternFill>
    </fill>
  </fills>
  <borders count="4">
    <border>
      <left/>
      <right/>
      <top/>
      <bottom/>
      <diagonal/>
    </border>
    <border>
      <left/>
      <right/>
      <top/>
      <bottom style="hair">
        <color indexed="64"/>
      </bottom>
      <diagonal/>
    </border>
    <border>
      <left/>
      <right/>
      <top style="hair">
        <color indexed="64"/>
      </top>
      <bottom style="hair">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32">
    <xf numFmtId="0" fontId="0" fillId="0" borderId="0" xfId="0"/>
    <xf numFmtId="0" fontId="2" fillId="0" borderId="0" xfId="0" applyFont="1"/>
    <xf numFmtId="0" fontId="2" fillId="2" borderId="0" xfId="0" applyFont="1" applyFill="1"/>
    <xf numFmtId="0" fontId="2" fillId="0" borderId="0" xfId="0" applyFont="1" applyAlignment="1">
      <alignment vertical="top"/>
    </xf>
    <xf numFmtId="0" fontId="3" fillId="2" borderId="0" xfId="0" applyFont="1" applyFill="1"/>
    <xf numFmtId="0" fontId="4" fillId="0" borderId="0" xfId="0" applyFont="1"/>
    <xf numFmtId="0" fontId="4" fillId="0" borderId="0" xfId="0" applyFont="1" applyAlignment="1">
      <alignment vertical="top"/>
    </xf>
    <xf numFmtId="0" fontId="2" fillId="0" borderId="1" xfId="0" applyFont="1" applyBorder="1" applyAlignment="1">
      <alignment vertical="top"/>
    </xf>
    <xf numFmtId="166" fontId="2" fillId="0" borderId="1" xfId="1" applyNumberFormat="1" applyFont="1" applyBorder="1" applyAlignment="1">
      <alignment vertical="top"/>
    </xf>
    <xf numFmtId="3" fontId="2" fillId="0" borderId="1" xfId="0" applyNumberFormat="1" applyFont="1" applyBorder="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166" fontId="2" fillId="0" borderId="0" xfId="1" applyNumberFormat="1" applyFont="1" applyBorder="1" applyAlignment="1">
      <alignment vertical="top"/>
    </xf>
    <xf numFmtId="3" fontId="2" fillId="0" borderId="0" xfId="0" applyNumberFormat="1" applyFont="1" applyAlignment="1">
      <alignment vertical="top"/>
    </xf>
    <xf numFmtId="166" fontId="2" fillId="0" borderId="0" xfId="2" applyNumberFormat="1" applyFont="1" applyBorder="1" applyAlignment="1">
      <alignment vertical="top"/>
    </xf>
    <xf numFmtId="0" fontId="2" fillId="0" borderId="3" xfId="0" applyFont="1" applyBorder="1" applyAlignment="1">
      <alignment vertical="top"/>
    </xf>
    <xf numFmtId="166" fontId="2" fillId="0" borderId="3" xfId="1" applyNumberFormat="1" applyFont="1" applyBorder="1" applyAlignment="1">
      <alignment vertical="top"/>
    </xf>
    <xf numFmtId="3" fontId="2" fillId="0" borderId="3" xfId="0" applyNumberFormat="1" applyFont="1" applyBorder="1" applyAlignment="1">
      <alignment vertical="top"/>
    </xf>
    <xf numFmtId="0" fontId="4" fillId="0" borderId="0" xfId="0" applyFont="1" applyAlignment="1">
      <alignment vertical="top" wrapText="1"/>
    </xf>
    <xf numFmtId="3" fontId="2" fillId="0" borderId="1" xfId="0" applyNumberFormat="1" applyFont="1" applyBorder="1"/>
    <xf numFmtId="3" fontId="2" fillId="0" borderId="0" xfId="0" applyNumberFormat="1" applyFont="1"/>
    <xf numFmtId="3" fontId="2" fillId="0" borderId="3" xfId="0" applyNumberFormat="1" applyFont="1" applyBorder="1"/>
    <xf numFmtId="3" fontId="2" fillId="0" borderId="1" xfId="0" applyNumberFormat="1" applyFont="1" applyBorder="1" applyAlignment="1">
      <alignment horizontal="right" vertical="top"/>
    </xf>
    <xf numFmtId="3" fontId="2" fillId="0" borderId="0" xfId="0" applyNumberFormat="1" applyFont="1" applyAlignment="1">
      <alignment horizontal="right" vertical="top"/>
    </xf>
    <xf numFmtId="3" fontId="2" fillId="0" borderId="3" xfId="0" applyNumberFormat="1" applyFont="1" applyBorder="1" applyAlignment="1">
      <alignment horizontal="right" vertical="top"/>
    </xf>
    <xf numFmtId="3" fontId="2" fillId="0" borderId="1" xfId="1" applyNumberFormat="1" applyFont="1" applyBorder="1" applyAlignment="1">
      <alignment horizontal="right" vertical="top"/>
    </xf>
    <xf numFmtId="3" fontId="2" fillId="0" borderId="1" xfId="1" applyNumberFormat="1" applyFont="1" applyBorder="1" applyAlignment="1">
      <alignment vertical="top"/>
    </xf>
    <xf numFmtId="3" fontId="2" fillId="0" borderId="0" xfId="1" applyNumberFormat="1" applyFont="1" applyAlignment="1">
      <alignment vertical="top"/>
    </xf>
    <xf numFmtId="3" fontId="2" fillId="0" borderId="3" xfId="1" applyNumberFormat="1" applyFont="1" applyBorder="1" applyAlignment="1">
      <alignment vertical="top"/>
    </xf>
    <xf numFmtId="3" fontId="2" fillId="0" borderId="0" xfId="1" applyNumberFormat="1" applyFont="1" applyAlignment="1">
      <alignment horizontal="right" vertical="top"/>
    </xf>
    <xf numFmtId="0" fontId="2" fillId="0" borderId="0" xfId="0" applyFont="1" applyAlignment="1">
      <alignment horizontal="left" vertical="top" wrapText="1"/>
    </xf>
    <xf numFmtId="0" fontId="4" fillId="0" borderId="0" xfId="0" applyFont="1" applyAlignment="1">
      <alignment horizontal="center" vertical="center"/>
    </xf>
  </cellXfs>
  <cellStyles count="3">
    <cellStyle name="Komma" xfId="1" builtinId="3"/>
    <cellStyle name="Komma 2" xfId="2" xr:uid="{00000000-0005-0000-0000-000001000000}"/>
    <cellStyle name="Normal" xfId="0" builtinId="0"/>
  </cellStyles>
  <dxfs count="0"/>
  <tableStyles count="0" defaultTableStyle="TableStyleMedium2" defaultPivotStyle="PivotStyleLight16"/>
  <colors>
    <mruColors>
      <color rgb="FF263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828675</xdr:colOff>
      <xdr:row>0</xdr:row>
      <xdr:rowOff>171449</xdr:rowOff>
    </xdr:from>
    <xdr:to>
      <xdr:col>10</xdr:col>
      <xdr:colOff>0</xdr:colOff>
      <xdr:row>88</xdr:row>
      <xdr:rowOff>0</xdr:rowOff>
    </xdr:to>
    <xdr:sp macro="" textlink="">
      <xdr:nvSpPr>
        <xdr:cNvPr id="2" name="Tekstfelt 1">
          <a:extLst>
            <a:ext uri="{FF2B5EF4-FFF2-40B4-BE49-F238E27FC236}">
              <a16:creationId xmlns:a16="http://schemas.microsoft.com/office/drawing/2014/main" id="{FB2B9CFC-1C86-043A-AA0C-9EDFCD3E493E}"/>
            </a:ext>
          </a:extLst>
        </xdr:cNvPr>
        <xdr:cNvSpPr txBox="1"/>
      </xdr:nvSpPr>
      <xdr:spPr>
        <a:xfrm>
          <a:off x="828675" y="171449"/>
          <a:ext cx="7553325" cy="15754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Motorforsikring</a:t>
          </a:r>
        </a:p>
        <a:p>
          <a:endParaRPr lang="da-DK" sz="1100" b="0" i="1">
            <a:solidFill>
              <a:schemeClr val="dk1"/>
            </a:solidFill>
            <a:effectLst/>
            <a:latin typeface="+mn-lt"/>
            <a:ea typeface="+mn-ea"/>
            <a:cs typeface="+mn-cs"/>
          </a:endParaRPr>
        </a:p>
        <a:p>
          <a:r>
            <a:rPr lang="da-DK" sz="1100" b="1" i="1">
              <a:solidFill>
                <a:schemeClr val="dk1"/>
              </a:solidFill>
              <a:effectLst/>
              <a:latin typeface="+mn-lt"/>
              <a:ea typeface="+mn-ea"/>
              <a:cs typeface="+mn-cs"/>
            </a:rPr>
            <a:t>Kontakt</a:t>
          </a:r>
          <a:endParaRPr lang="da-DK" b="1" i="1">
            <a:effectLst/>
          </a:endParaRPr>
        </a:p>
        <a:p>
          <a:r>
            <a:rPr lang="da-DK" sz="1100">
              <a:solidFill>
                <a:schemeClr val="dk1"/>
              </a:solidFill>
              <a:effectLst/>
              <a:latin typeface="+mn-lt"/>
              <a:ea typeface="+mn-ea"/>
              <a:cs typeface="+mn-cs"/>
            </a:rPr>
            <a:t>Peter Foxman</a:t>
          </a:r>
        </a:p>
        <a:p>
          <a:r>
            <a:rPr lang="da-DK" sz="1100" b="0" i="0">
              <a:solidFill>
                <a:schemeClr val="dk1"/>
              </a:solidFill>
              <a:effectLst/>
              <a:latin typeface="+mn-lt"/>
              <a:ea typeface="+mn-ea"/>
              <a:cs typeface="+mn-cs"/>
            </a:rPr>
            <a:t>Cheføkonom, cand.polit.</a:t>
          </a:r>
        </a:p>
        <a:p>
          <a:r>
            <a:rPr lang="da-DK" sz="1100" i="1">
              <a:solidFill>
                <a:schemeClr val="dk1"/>
              </a:solidFill>
              <a:effectLst/>
              <a:latin typeface="+mn-lt"/>
              <a:ea typeface="+mn-ea"/>
              <a:cs typeface="+mn-cs"/>
            </a:rPr>
            <a:t>Email: pfo@fogp.dk </a:t>
          </a:r>
          <a:endParaRPr lang="da-DK">
            <a:effectLst/>
          </a:endParaRPr>
        </a:p>
        <a:p>
          <a:r>
            <a:rPr lang="da-DK" sz="1100" i="1">
              <a:solidFill>
                <a:schemeClr val="dk1"/>
              </a:solidFill>
              <a:effectLst/>
              <a:latin typeface="+mn-lt"/>
              <a:ea typeface="+mn-ea"/>
              <a:cs typeface="+mn-cs"/>
            </a:rPr>
            <a:t>Tlf:</a:t>
          </a:r>
          <a:r>
            <a:rPr lang="da-DK" sz="1100" i="1" baseline="0">
              <a:solidFill>
                <a:schemeClr val="dk1"/>
              </a:solidFill>
              <a:effectLst/>
              <a:latin typeface="+mn-lt"/>
              <a:ea typeface="+mn-ea"/>
              <a:cs typeface="+mn-cs"/>
            </a:rPr>
            <a:t> +45 41 91 91 28</a:t>
          </a:r>
          <a:endParaRPr lang="da-DK">
            <a:effectLst/>
          </a:endParaRPr>
        </a:p>
        <a:p>
          <a:endParaRPr lang="da-DK" sz="1100" b="1">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Motorforsikring </a:t>
          </a:r>
        </a:p>
        <a:p>
          <a:r>
            <a:rPr lang="da-DK" sz="1100">
              <a:solidFill>
                <a:schemeClr val="dk1"/>
              </a:solidFill>
              <a:effectLst/>
              <a:latin typeface="+mn-lt"/>
              <a:ea typeface="+mn-ea"/>
              <a:cs typeface="+mn-cs"/>
            </a:rPr>
            <a:t>Emnegruppe: Forsikring</a:t>
          </a:r>
        </a:p>
        <a:p>
          <a:r>
            <a:rPr lang="da-DK" sz="1100">
              <a:solidFill>
                <a:schemeClr val="dk1"/>
              </a:solidFill>
              <a:effectLst/>
              <a:latin typeface="+mn-lt"/>
              <a:ea typeface="+mn-ea"/>
              <a:cs typeface="+mn-cs"/>
            </a:rPr>
            <a:t>Kilder: F&amp;P egen indsamling af data fra forsikringsselskaberne.</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Statistikken viser antallet af skader og erstatninger for ansvars- og kaskoforsikring.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Motorstatistikken omfatter skader og erstatninger fordelt på følgende typer af køretøjer:</a:t>
          </a:r>
        </a:p>
        <a:p>
          <a:pPr lvl="0"/>
          <a:r>
            <a:rPr lang="da-DK" sz="1100">
              <a:solidFill>
                <a:schemeClr val="dk1"/>
              </a:solidFill>
              <a:effectLst/>
              <a:latin typeface="+mn-lt"/>
              <a:ea typeface="+mn-ea"/>
              <a:cs typeface="+mn-cs"/>
            </a:rPr>
            <a:t>- Person- og varebiler under 3,5 ton</a:t>
          </a:r>
        </a:p>
        <a:p>
          <a:pPr lvl="0"/>
          <a:r>
            <a:rPr lang="da-DK" sz="1100">
              <a:solidFill>
                <a:schemeClr val="dk1"/>
              </a:solidFill>
              <a:effectLst/>
              <a:latin typeface="+mn-lt"/>
              <a:ea typeface="+mn-ea"/>
              <a:cs typeface="+mn-cs"/>
            </a:rPr>
            <a:t>- Motorcykler</a:t>
          </a:r>
        </a:p>
        <a:p>
          <a:pPr lvl="0"/>
          <a:r>
            <a:rPr lang="da-DK" sz="1100">
              <a:solidFill>
                <a:schemeClr val="dk1"/>
              </a:solidFill>
              <a:effectLst/>
              <a:latin typeface="+mn-lt"/>
              <a:ea typeface="+mn-ea"/>
              <a:cs typeface="+mn-cs"/>
            </a:rPr>
            <a:t>- Knallerter (inkl. knallert 45)</a:t>
          </a:r>
        </a:p>
        <a:p>
          <a:pPr lvl="0"/>
          <a:r>
            <a:rPr lang="da-DK" sz="1100">
              <a:solidFill>
                <a:schemeClr val="dk1"/>
              </a:solidFill>
              <a:effectLst/>
              <a:latin typeface="+mn-lt"/>
              <a:ea typeface="+mn-ea"/>
              <a:cs typeface="+mn-cs"/>
            </a:rPr>
            <a:t>- Øvrige motorkøretøjer ekskl. motorcykler, knallerter og person- og varebiler under 3,5 ton</a:t>
          </a:r>
        </a:p>
        <a:p>
          <a:pPr lvl="0"/>
          <a:r>
            <a:rPr lang="da-DK" sz="1100">
              <a:solidFill>
                <a:schemeClr val="dk1"/>
              </a:solidFill>
              <a:effectLst/>
              <a:latin typeface="+mn-lt"/>
              <a:ea typeface="+mn-ea"/>
              <a:cs typeface="+mn-cs"/>
            </a:rPr>
            <a:t>- I alt (sum af alle ovenstående)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Skader og erstatninger registreres under policeindehaverens køretøjstype, hvilket betyder, at skader anmeldt på ansvarsforsikringer ikke registreres under det køretøj, som skaden er sket på.</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Statistiske begreber: I statistikken medtages antallet af skader, der er opgjort som summen af følgende:</a:t>
          </a:r>
        </a:p>
        <a:p>
          <a:pPr lvl="0"/>
          <a:r>
            <a:rPr lang="da-DK" sz="1100">
              <a:solidFill>
                <a:schemeClr val="dk1"/>
              </a:solidFill>
              <a:effectLst/>
              <a:latin typeface="+mn-lt"/>
              <a:ea typeface="+mn-ea"/>
              <a:cs typeface="+mn-cs"/>
            </a:rPr>
            <a:t>- Skader, som er sket i en given skadeperiode og anmeldt inden opgørelsestidspunktet og</a:t>
          </a:r>
        </a:p>
        <a:p>
          <a:pPr lvl="0"/>
          <a:r>
            <a:rPr lang="da-DK" sz="1100">
              <a:solidFill>
                <a:schemeClr val="dk1"/>
              </a:solidFill>
              <a:effectLst/>
              <a:latin typeface="+mn-lt"/>
              <a:ea typeface="+mn-ea"/>
              <a:cs typeface="+mn-cs"/>
            </a:rPr>
            <a:t>- Skader, der er sket i den givne skadeperiode, men som anmeldes efter opgørelsestidspunktet (IBNR-skader).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Skader uden erstatninger medtages.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for skader vedrører antallet af skader fordelt på ansvars- og kaskoforsikring. Bemærk, at ansvarsforsikring både kan dække over personskade og materiel skade.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skade på ét givet køretøj (fx en bil), der involverer både ansvars- og kaskoforsikring, tæller som en skade inden for hvert forsikringsområde.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skade, der inden for ansvarsforsikring rammer to køretøjer (fx personbil og knallert), tæller som én skade inden for policeindehaverens type af køretøj.</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opgøres (inkl. hensættelser) i 1.000 kroner.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for erstatninger vedrører skader, som er sket i den pågældende skadeperiode. Erstatninger udbetalt i den pågældende skadeperiode for skader, som er sket i en tidligere skadeperiode, medtages ikke (bagudrettet afgrænsning).</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inkluderer hensættelser for anmeldte, men endnu ikke afsluttede sager. Erstatningerne inkluderer endvidere hensættelser for skete, men endnu ikke anmeldte skader (IBNR) og fra hensættelser for skete skader, hvor der er risiko for, at der ikke er afsat et tilstrækkeligt stort beløb (IBNER). IBNR-skader opstår, hvis modparten har anmeldt skaden til sit forsikringsselskab og hvor policeindehaveren endnu ikke har anmeldt det.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opgøres inkl. skadeudgifter som fx udgifter til taksator.</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Udgivelsestid: Statistikken opgøres kvartalsvist fra og med 2010: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Skadeperioden 1. januar-31. marts opgøres senest pr. 30. april</a:t>
          </a:r>
        </a:p>
        <a:p>
          <a:r>
            <a:rPr lang="da-DK" sz="1100">
              <a:solidFill>
                <a:schemeClr val="dk1"/>
              </a:solidFill>
              <a:effectLst/>
              <a:latin typeface="+mn-lt"/>
              <a:ea typeface="+mn-ea"/>
              <a:cs typeface="+mn-cs"/>
            </a:rPr>
            <a:t>Skadeperioden 1. april-30. juni opgøres senest pr. 31. juli</a:t>
          </a:r>
        </a:p>
        <a:p>
          <a:r>
            <a:rPr lang="da-DK" sz="1100">
              <a:solidFill>
                <a:schemeClr val="dk1"/>
              </a:solidFill>
              <a:effectLst/>
              <a:latin typeface="+mn-lt"/>
              <a:ea typeface="+mn-ea"/>
              <a:cs typeface="+mn-cs"/>
            </a:rPr>
            <a:t>Skadeperioden 1. juli-30. september opgøres senest pr. 31. oktober</a:t>
          </a:r>
        </a:p>
        <a:p>
          <a:r>
            <a:rPr lang="da-DK" sz="1100">
              <a:solidFill>
                <a:schemeClr val="dk1"/>
              </a:solidFill>
              <a:effectLst/>
              <a:latin typeface="+mn-lt"/>
              <a:ea typeface="+mn-ea"/>
              <a:cs typeface="+mn-cs"/>
            </a:rPr>
            <a:t>Skadeperioden 1. oktober-31. december opgøres senest pr. 31. januar i det efterfølgende år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Statistikken offentliggøres kvartalsvist cirka 6 uger efter opgørelsestidspunkt</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Pålidelighed og usikkerhed</a:t>
          </a:r>
        </a:p>
        <a:p>
          <a:r>
            <a:rPr lang="da-DK"/>
            <a:t>Statisktikken er opdateret pr. 4. august 2025. Tallene for 2023, 2024 og 2025 er blevet justeret,</a:t>
          </a:r>
          <a:r>
            <a:rPr lang="da-DK" baseline="0"/>
            <a:t> da et selvskab, der tidligere havde fejlindberettet, nu har indsendt korrekte data. Den samlede pålidelighed for statistikken vurderes fortsat som høj.  </a:t>
          </a:r>
          <a:endParaRPr lang="da-DK"/>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Statistikken er sammenlignelig over tid for de kvartalsvise statistikker fra og med 1. kvartal 2010.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Tal for 2004 til 2009 er sammenlignelige over tid, men ikke direkte sammenlignelige med de kvartalsvise tal for 2010 og frem, da opgørelsesmetoden er ændret ved overgangen til kvartalsvise tal.</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Tal for 2004 til 2009 indeholder ikke skader, der er sket i den givne skadeperiode, men som er anmeldt efter opgørelsestidspunktet.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Den første indsamling af kvartalsvise tal fandt sted medio 3. kvartal 2010, så opgørelsen af 1. kvartal 2010 kan være påvirket af den sene opgørelse angående IBNR-skader. 2. kvartal 2010 er opgjort på det vejledende tidspunkt, som ses ovenfor.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Forhold mellem foreløbige og endelige tal: Der udgives kun endelige tal.  </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på F&amp;P hjemmeside.</a:t>
          </a:r>
        </a:p>
        <a:p>
          <a:endParaRPr lang="da-DK"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2/Samlede%20tal%202010-2022%20opdelt%20p&#229;%20ansvar%20og%20kasko.xlsx" TargetMode="External"/><Relationship Id="rId1" Type="http://schemas.openxmlformats.org/officeDocument/2006/relationships/externalLinkPath" Target="/Aktive%20statistikker/Motork&#248;ret&#248;jsstatistik/2022/Samlede%20tal%202010-2022%20opdelt%20p&#229;%20ansvar%20og%20kask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3/Samlede%20tal%202010-2023%20opdelt%20p&#229;%20ansvar%20og%20kasko.xlsx" TargetMode="External"/><Relationship Id="rId2" Type="http://schemas.openxmlformats.org/officeDocument/2006/relationships/externalLinkPath" Target="file:///P:\Aktive%20statistikker\Motork&#248;ret&#248;jsstatistik\2023\Samlede%20tal%202010-2023%20opdelt%20p&#229;%20ansvar%20og%20kasko.xlsx" TargetMode="External"/><Relationship Id="rId1" Type="http://schemas.openxmlformats.org/officeDocument/2006/relationships/externalLinkPath" Target="/Aktive%20statistikker/Motork&#248;ret&#248;jsstatistik/2023/Samlede%20tal%202010-2023%20opdelt%20p&#229;%20ansvar%20og%20kasko.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24/Endelige%20tal/Motork&#248;ret&#248;jsstatistik%202024.xlsx" TargetMode="External"/><Relationship Id="rId2" Type="http://schemas.openxmlformats.org/officeDocument/2006/relationships/externalLinkPath" Target="file:///P:\Aktive%20statistikker\Motork&#248;ret&#248;jsstatistik\2024\Endelige%20tal\Motork&#248;ret&#248;jsstatistik%202024.xlsx" TargetMode="External"/><Relationship Id="rId1" Type="http://schemas.openxmlformats.org/officeDocument/2006/relationships/externalLinkPath" Target="/Aktive%20statistikker/Motork&#248;ret&#248;jsstatistik/2024/Endelige%20tal/Motork&#248;ret&#248;jsstatistik%202024.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opdateret)%20Samlede%20tal%202010-2025%20opdelt%20p&#229;%20ansvar%20og%20kasko.xlsx" TargetMode="External"/><Relationship Id="rId2" Type="http://schemas.openxmlformats.org/officeDocument/2006/relationships/externalLinkPath" Target="file:///P:\Aktive%20statistikker\Motork&#248;ret&#248;jsstatistik\2025\(opdateret)%20Samlede%20tal%202010-2025%20opdelt%20p&#229;%20ansvar%20og%20kasko.xlsx" TargetMode="External"/><Relationship Id="rId1" Type="http://schemas.openxmlformats.org/officeDocument/2006/relationships/externalLinkPath" Target="/Aktive%20statistikker/Motork&#248;ret&#248;jsstatistik/2025/(opdateret)%20Samlede%20tal%202010-2025%20opdelt%20p&#229;%20ansvar%20og%20kask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s>
    <sheetDataSet>
      <sheetData sheetId="0"/>
      <sheetData sheetId="1">
        <row r="6">
          <cell r="B6">
            <v>42736.761231524943</v>
          </cell>
          <cell r="C6">
            <v>35610.89221956236</v>
          </cell>
          <cell r="D6">
            <v>34679.734256215124</v>
          </cell>
          <cell r="E6">
            <v>47579.459736555873</v>
          </cell>
          <cell r="F6">
            <v>160606.84744385831</v>
          </cell>
        </row>
        <row r="7">
          <cell r="B7">
            <v>50.173633440514472</v>
          </cell>
          <cell r="C7">
            <v>318.84789859906607</v>
          </cell>
          <cell r="D7">
            <v>332.30635838150289</v>
          </cell>
          <cell r="E7">
            <v>162.80730576595363</v>
          </cell>
          <cell r="F7">
            <v>864.13519618703708</v>
          </cell>
        </row>
        <row r="8">
          <cell r="B8">
            <v>199.68729641693812</v>
          </cell>
          <cell r="C8">
            <v>466.83848797250857</v>
          </cell>
          <cell r="D8">
            <v>507.42990654205607</v>
          </cell>
          <cell r="E8">
            <v>378.41756169094162</v>
          </cell>
          <cell r="F8">
            <v>1552.3732526224444</v>
          </cell>
        </row>
        <row r="9">
          <cell r="B9">
            <v>4828</v>
          </cell>
          <cell r="C9">
            <v>3399</v>
          </cell>
          <cell r="D9">
            <v>3511</v>
          </cell>
          <cell r="E9">
            <v>4369.3094168383104</v>
          </cell>
          <cell r="F9">
            <v>16107.30941683831</v>
          </cell>
        </row>
        <row r="10">
          <cell r="B10">
            <v>48030.353831292407</v>
          </cell>
          <cell r="C10">
            <v>39931.420683712313</v>
          </cell>
          <cell r="D10">
            <v>39144.331193315717</v>
          </cell>
          <cell r="E10">
            <v>52669.491972618183</v>
          </cell>
          <cell r="F10">
            <v>179775.5976809386</v>
          </cell>
        </row>
        <row r="13">
          <cell r="B13">
            <v>909126.46480812202</v>
          </cell>
          <cell r="C13">
            <v>724895.27092972177</v>
          </cell>
          <cell r="D13">
            <v>718728.91593086929</v>
          </cell>
          <cell r="E13">
            <v>897793.17412129079</v>
          </cell>
          <cell r="F13">
            <v>3250543.8257900043</v>
          </cell>
        </row>
        <row r="14">
          <cell r="B14">
            <v>3173.5863231701501</v>
          </cell>
          <cell r="C14">
            <v>6792.5274388465969</v>
          </cell>
          <cell r="D14">
            <v>7753.0021991537642</v>
          </cell>
          <cell r="E14">
            <v>6303.3215544008417</v>
          </cell>
          <cell r="F14">
            <v>24022.437515571353</v>
          </cell>
        </row>
        <row r="15">
          <cell r="B15">
            <v>5673.0869577847852</v>
          </cell>
          <cell r="C15">
            <v>6460.4592180994377</v>
          </cell>
          <cell r="D15">
            <v>9345.2775379930918</v>
          </cell>
          <cell r="E15">
            <v>7720.6822895151327</v>
          </cell>
          <cell r="F15">
            <v>29199.506003392446</v>
          </cell>
        </row>
        <row r="16">
          <cell r="B16">
            <v>86510.551066136075</v>
          </cell>
          <cell r="C16">
            <v>59790.197602709144</v>
          </cell>
          <cell r="D16">
            <v>60639.304408589218</v>
          </cell>
          <cell r="E16">
            <v>73407.095485607875</v>
          </cell>
          <cell r="F16">
            <v>280347.14856304228</v>
          </cell>
        </row>
        <row r="17">
          <cell r="B17">
            <v>1005320.2634795313</v>
          </cell>
          <cell r="C17">
            <v>796483.31634387176</v>
          </cell>
          <cell r="D17">
            <v>794475.31293178943</v>
          </cell>
          <cell r="E17">
            <v>984940.4190009922</v>
          </cell>
          <cell r="F17">
            <v>3581219.3117561848</v>
          </cell>
        </row>
        <row r="20">
          <cell r="B20">
            <v>21272.703841148854</v>
          </cell>
          <cell r="C20">
            <v>20355.998565279147</v>
          </cell>
          <cell r="D20">
            <v>20724.752693341714</v>
          </cell>
          <cell r="E20">
            <v>18869.343601047774</v>
          </cell>
          <cell r="F20">
            <v>20239.135986566598</v>
          </cell>
        </row>
        <row r="21">
          <cell r="B21">
            <v>63252.072962440187</v>
          </cell>
          <cell r="C21">
            <v>21303.347046322644</v>
          </cell>
          <cell r="D21">
            <v>23330.887308069392</v>
          </cell>
          <cell r="E21">
            <v>38716.453937652448</v>
          </cell>
          <cell r="F21">
            <v>27799.397156335515</v>
          </cell>
        </row>
        <row r="22">
          <cell r="B22">
            <v>28409.854104788086</v>
          </cell>
          <cell r="C22">
            <v>13838.745914368321</v>
          </cell>
          <cell r="D22">
            <v>18416.883627686911</v>
          </cell>
          <cell r="E22">
            <v>20402.547532454933</v>
          </cell>
          <cell r="F22">
            <v>18809.591027200026</v>
          </cell>
        </row>
        <row r="23">
          <cell r="B23">
            <v>17918.506848826859</v>
          </cell>
          <cell r="C23">
            <v>17590.525920185097</v>
          </cell>
          <cell r="D23">
            <v>17271.234522526123</v>
          </cell>
          <cell r="E23">
            <v>16800.617324722727</v>
          </cell>
          <cell r="F23">
            <v>17404.964498289955</v>
          </cell>
        </row>
        <row r="24">
          <cell r="B24">
            <v>20930.936028719236</v>
          </cell>
          <cell r="C24">
            <v>19946.280465516982</v>
          </cell>
          <cell r="D24">
            <v>20296.05025075646</v>
          </cell>
          <cell r="E24">
            <v>18700.39717704213</v>
          </cell>
          <cell r="F24">
            <v>19920.497319731046</v>
          </cell>
        </row>
      </sheetData>
      <sheetData sheetId="2">
        <row r="6">
          <cell r="B6">
            <v>135683.23876847504</v>
          </cell>
          <cell r="C6">
            <v>130671.10778043764</v>
          </cell>
          <cell r="D6">
            <v>116556.26574378488</v>
          </cell>
          <cell r="E6">
            <v>141878.47911589508</v>
          </cell>
          <cell r="F6">
            <v>524789.09140859265</v>
          </cell>
        </row>
        <row r="7">
          <cell r="B7">
            <v>281.82636655948551</v>
          </cell>
          <cell r="C7">
            <v>1256.152101400934</v>
          </cell>
          <cell r="D7">
            <v>1226.6936416184972</v>
          </cell>
          <cell r="E7">
            <v>520.8705716775637</v>
          </cell>
          <cell r="F7">
            <v>3285.5426812564801</v>
          </cell>
        </row>
        <row r="8">
          <cell r="B8">
            <v>116.31270358306189</v>
          </cell>
          <cell r="C8">
            <v>153.1615120274914</v>
          </cell>
          <cell r="D8">
            <v>331.57009345794393</v>
          </cell>
          <cell r="E8">
            <v>116.610625431203</v>
          </cell>
          <cell r="F8">
            <v>717.65493449970018</v>
          </cell>
        </row>
        <row r="9">
          <cell r="B9">
            <v>7014</v>
          </cell>
          <cell r="C9">
            <v>7260</v>
          </cell>
          <cell r="D9">
            <v>9001</v>
          </cell>
          <cell r="E9">
            <v>6593.3420543386628</v>
          </cell>
          <cell r="F9">
            <v>29868.342054338664</v>
          </cell>
        </row>
        <row r="10">
          <cell r="B10">
            <v>142879.64616870758</v>
          </cell>
          <cell r="C10">
            <v>139204.57931628768</v>
          </cell>
          <cell r="D10">
            <v>126806.66880668428</v>
          </cell>
          <cell r="E10">
            <v>148929.8044155754</v>
          </cell>
          <cell r="F10">
            <v>557820.69870725495</v>
          </cell>
        </row>
        <row r="13">
          <cell r="B13">
            <v>1415834.7719542396</v>
          </cell>
          <cell r="C13">
            <v>1066697.9750037785</v>
          </cell>
          <cell r="D13">
            <v>1061400.0827242523</v>
          </cell>
          <cell r="E13">
            <v>1361078.4243158598</v>
          </cell>
          <cell r="F13">
            <v>4905011.2539981306</v>
          </cell>
        </row>
        <row r="14">
          <cell r="B14">
            <v>5099.0529710265528</v>
          </cell>
          <cell r="C14">
            <v>24989.4759854271</v>
          </cell>
          <cell r="D14">
            <v>22362.12094140007</v>
          </cell>
          <cell r="E14">
            <v>9359.6736242073275</v>
          </cell>
          <cell r="F14">
            <v>61810.323522061051</v>
          </cell>
        </row>
        <row r="15">
          <cell r="B15">
            <v>784.85034155090489</v>
          </cell>
          <cell r="C15">
            <v>1445.4024203724548</v>
          </cell>
          <cell r="D15">
            <v>2533.0749325285319</v>
          </cell>
          <cell r="E15">
            <v>762.31084353267852</v>
          </cell>
          <cell r="F15">
            <v>5525.6385379845697</v>
          </cell>
        </row>
        <row r="16">
          <cell r="B16">
            <v>127579.45860657078</v>
          </cell>
          <cell r="C16">
            <v>108836.01167751176</v>
          </cell>
          <cell r="D16">
            <v>139120.96638372313</v>
          </cell>
          <cell r="E16">
            <v>125949.05066296709</v>
          </cell>
          <cell r="F16">
            <v>501485.48733077274</v>
          </cell>
        </row>
        <row r="17">
          <cell r="B17">
            <v>1548461.5595490697</v>
          </cell>
          <cell r="C17">
            <v>1203424.0039325953</v>
          </cell>
          <cell r="D17">
            <v>1227408.4321267197</v>
          </cell>
          <cell r="E17">
            <v>1497431.824903694</v>
          </cell>
          <cell r="F17">
            <v>5476725.8205120787</v>
          </cell>
        </row>
        <row r="20">
          <cell r="B20">
            <v>10434.853890613333</v>
          </cell>
          <cell r="C20">
            <v>8163.2274580247376</v>
          </cell>
          <cell r="D20">
            <v>9106.3322589403488</v>
          </cell>
          <cell r="E20">
            <v>9593.2690623505132</v>
          </cell>
          <cell r="F20">
            <v>9346.6334081612331</v>
          </cell>
        </row>
        <row r="21">
          <cell r="B21">
            <v>18092.888303090294</v>
          </cell>
          <cell r="C21">
            <v>19893.670485888913</v>
          </cell>
          <cell r="D21">
            <v>18229.589021017124</v>
          </cell>
          <cell r="E21">
            <v>17969.28859709371</v>
          </cell>
          <cell r="F21">
            <v>18812.820139175034</v>
          </cell>
        </row>
        <row r="22">
          <cell r="B22">
            <v>6747.7611419325585</v>
          </cell>
          <cell r="C22">
            <v>9437.112504563258</v>
          </cell>
          <cell r="D22">
            <v>7639.6363318268486</v>
          </cell>
          <cell r="E22">
            <v>6537.2331270311261</v>
          </cell>
          <cell r="F22">
            <v>7699.5757603710563</v>
          </cell>
        </row>
        <row r="23">
          <cell r="B23">
            <v>18189.258426941942</v>
          </cell>
          <cell r="C23">
            <v>14991.18618147545</v>
          </cell>
          <cell r="D23">
            <v>15456.167801769041</v>
          </cell>
          <cell r="E23">
            <v>19102.459666882889</v>
          </cell>
          <cell r="F23">
            <v>16789.866890449888</v>
          </cell>
        </row>
        <row r="24">
          <cell r="B24">
            <v>10837.523755627846</v>
          </cell>
          <cell r="C24">
            <v>8645.0029865633041</v>
          </cell>
          <cell r="D24">
            <v>9679.3681568742559</v>
          </cell>
          <cell r="E24">
            <v>10054.614862215512</v>
          </cell>
          <cell r="F24">
            <v>9818.075652632373</v>
          </cell>
        </row>
      </sheetData>
      <sheetData sheetId="3">
        <row r="6">
          <cell r="B6">
            <v>178420</v>
          </cell>
          <cell r="C6">
            <v>166282</v>
          </cell>
          <cell r="D6">
            <v>151236</v>
          </cell>
          <cell r="E6">
            <v>189457.93885245096</v>
          </cell>
          <cell r="F6">
            <v>685395.93885245093</v>
          </cell>
        </row>
        <row r="7">
          <cell r="B7">
            <v>332</v>
          </cell>
          <cell r="C7">
            <v>1575</v>
          </cell>
          <cell r="D7">
            <v>1559</v>
          </cell>
          <cell r="E7">
            <v>683.67787744351733</v>
          </cell>
          <cell r="F7">
            <v>4149.677877443517</v>
          </cell>
        </row>
        <row r="8">
          <cell r="B8">
            <v>316</v>
          </cell>
          <cell r="C8">
            <v>620</v>
          </cell>
          <cell r="D8">
            <v>839</v>
          </cell>
          <cell r="E8">
            <v>495.02818712214463</v>
          </cell>
          <cell r="F8">
            <v>2270.0281871221446</v>
          </cell>
        </row>
        <row r="9">
          <cell r="B9">
            <v>11842</v>
          </cell>
          <cell r="C9">
            <v>10659</v>
          </cell>
          <cell r="D9">
            <v>12512</v>
          </cell>
          <cell r="E9">
            <v>10962.651471176974</v>
          </cell>
          <cell r="F9">
            <v>45975.651471176971</v>
          </cell>
        </row>
        <row r="10">
          <cell r="B10">
            <v>190910</v>
          </cell>
          <cell r="C10">
            <v>179136</v>
          </cell>
          <cell r="D10">
            <v>165951</v>
          </cell>
          <cell r="E10">
            <v>201599.29638819359</v>
          </cell>
          <cell r="F10">
            <v>737596.29638819362</v>
          </cell>
        </row>
        <row r="13">
          <cell r="B13">
            <v>2324961.2367623616</v>
          </cell>
          <cell r="C13">
            <v>1791593.2459335001</v>
          </cell>
          <cell r="D13">
            <v>1780128.9986551215</v>
          </cell>
          <cell r="E13">
            <v>2258871.5984371505</v>
          </cell>
          <cell r="F13">
            <v>8155555.0797881335</v>
          </cell>
        </row>
        <row r="14">
          <cell r="B14">
            <v>8272.6392941967024</v>
          </cell>
          <cell r="C14">
            <v>31782.003424273695</v>
          </cell>
          <cell r="D14">
            <v>30115.123140553835</v>
          </cell>
          <cell r="E14">
            <v>15662.995178608169</v>
          </cell>
          <cell r="F14">
            <v>85832.761037632386</v>
          </cell>
        </row>
        <row r="15">
          <cell r="B15">
            <v>6457.9372993356901</v>
          </cell>
          <cell r="C15">
            <v>7905.8616384718925</v>
          </cell>
          <cell r="D15">
            <v>11878.352470521624</v>
          </cell>
          <cell r="E15">
            <v>8482.9931330478103</v>
          </cell>
          <cell r="F15">
            <v>34725.144541377013</v>
          </cell>
        </row>
        <row r="16">
          <cell r="B16">
            <v>214090.00967270686</v>
          </cell>
          <cell r="C16">
            <v>168626.20928022091</v>
          </cell>
          <cell r="D16">
            <v>199760.27079231234</v>
          </cell>
          <cell r="E16">
            <v>199356.14614857495</v>
          </cell>
          <cell r="F16">
            <v>781832.63589381496</v>
          </cell>
        </row>
        <row r="17">
          <cell r="B17">
            <v>2553781.8230286008</v>
          </cell>
          <cell r="C17">
            <v>1999907.3202764671</v>
          </cell>
          <cell r="D17">
            <v>2021883.7450585091</v>
          </cell>
          <cell r="E17">
            <v>2482372.2439046861</v>
          </cell>
          <cell r="F17">
            <v>9057945.132268263</v>
          </cell>
        </row>
        <row r="20">
          <cell r="B20">
            <v>13030.833072314548</v>
          </cell>
          <cell r="C20">
            <v>10774.426852777209</v>
          </cell>
          <cell r="D20">
            <v>11770.537429283515</v>
          </cell>
          <cell r="E20">
            <v>11922.813116827741</v>
          </cell>
          <cell r="F20">
            <v>11899.042024443372</v>
          </cell>
        </row>
        <row r="21">
          <cell r="B21">
            <v>24917.588235532236</v>
          </cell>
          <cell r="C21">
            <v>20179.04979318965</v>
          </cell>
          <cell r="D21">
            <v>19316.948775210927</v>
          </cell>
          <cell r="E21">
            <v>22909.904935313902</v>
          </cell>
          <cell r="F21">
            <v>20684.198526395307</v>
          </cell>
        </row>
        <row r="22">
          <cell r="B22">
            <v>20436.51044093573</v>
          </cell>
          <cell r="C22">
            <v>12751.389739470793</v>
          </cell>
          <cell r="D22">
            <v>14157.750262838645</v>
          </cell>
          <cell r="E22">
            <v>17136.384055954157</v>
          </cell>
          <cell r="F22">
            <v>15297.230553511423</v>
          </cell>
        </row>
        <row r="23">
          <cell r="B23">
            <v>18078.872629007506</v>
          </cell>
          <cell r="C23">
            <v>15820.077800940135</v>
          </cell>
          <cell r="D23">
            <v>15965.494788388134</v>
          </cell>
          <cell r="E23">
            <v>18185.030024234788</v>
          </cell>
          <cell r="F23">
            <v>17005.362857858818</v>
          </cell>
        </row>
        <row r="24">
          <cell r="B24">
            <v>13376.888706870257</v>
          </cell>
          <cell r="C24">
            <v>11164.184308438656</v>
          </cell>
          <cell r="D24">
            <v>12183.618930036631</v>
          </cell>
          <cell r="E24">
            <v>12313.397359903003</v>
          </cell>
          <cell r="F24">
            <v>12280.356038421738</v>
          </cell>
        </row>
      </sheetData>
      <sheetData sheetId="4">
        <row r="6">
          <cell r="B6">
            <v>32286.765039727583</v>
          </cell>
          <cell r="C6">
            <v>35043.766633222353</v>
          </cell>
          <cell r="D6">
            <v>34129.332781876547</v>
          </cell>
          <cell r="E6">
            <v>35470.812909601947</v>
          </cell>
          <cell r="F6">
            <v>136930.67736442844</v>
          </cell>
        </row>
        <row r="7">
          <cell r="B7">
            <v>79.351351351351354</v>
          </cell>
          <cell r="C7">
            <v>294.24089852827268</v>
          </cell>
          <cell r="D7">
            <v>289.98843930635837</v>
          </cell>
          <cell r="E7">
            <v>143.66895368782161</v>
          </cell>
          <cell r="F7">
            <v>807.24964287380408</v>
          </cell>
        </row>
        <row r="8">
          <cell r="B8">
            <v>260.70434782608697</v>
          </cell>
          <cell r="C8">
            <v>458.85416666666669</v>
          </cell>
          <cell r="D8">
            <v>469.52356020942409</v>
          </cell>
          <cell r="E8">
            <v>320.3805970149254</v>
          </cell>
          <cell r="F8">
            <v>1509.4626717171029</v>
          </cell>
        </row>
        <row r="9">
          <cell r="B9">
            <v>4846.8520146961391</v>
          </cell>
          <cell r="C9">
            <v>4016.7570649479421</v>
          </cell>
          <cell r="D9">
            <v>4461.6749045028355</v>
          </cell>
          <cell r="E9">
            <v>4105.4132032796151</v>
          </cell>
          <cell r="F9">
            <v>17430.697187426529</v>
          </cell>
        </row>
        <row r="10">
          <cell r="B10">
            <v>37473.67275360116</v>
          </cell>
          <cell r="C10">
            <v>39813.61876336523</v>
          </cell>
          <cell r="D10">
            <v>39350.51968589516</v>
          </cell>
          <cell r="E10">
            <v>40040.275663584311</v>
          </cell>
          <cell r="F10">
            <v>156678.08686644587</v>
          </cell>
        </row>
        <row r="13">
          <cell r="B13">
            <v>537491.99209895637</v>
          </cell>
          <cell r="C13">
            <v>576689.66043203743</v>
          </cell>
          <cell r="D13">
            <v>563629.20109331107</v>
          </cell>
          <cell r="E13">
            <v>613808.80722666695</v>
          </cell>
          <cell r="F13">
            <v>2291619.6608509719</v>
          </cell>
        </row>
        <row r="14">
          <cell r="B14">
            <v>3564.894542685372</v>
          </cell>
          <cell r="C14">
            <v>6787.9653076338764</v>
          </cell>
          <cell r="D14">
            <v>10166.637503397995</v>
          </cell>
          <cell r="E14">
            <v>5392.3391520828582</v>
          </cell>
          <cell r="F14">
            <v>25911.8365058001</v>
          </cell>
        </row>
        <row r="15">
          <cell r="B15">
            <v>5584.4795739301826</v>
          </cell>
          <cell r="C15">
            <v>7176.7086328067126</v>
          </cell>
          <cell r="D15">
            <v>8165.5512713941089</v>
          </cell>
          <cell r="E15">
            <v>6712.6318528154998</v>
          </cell>
          <cell r="F15">
            <v>27639.371330946502</v>
          </cell>
        </row>
        <row r="16">
          <cell r="B16">
            <v>98743.745208091321</v>
          </cell>
          <cell r="C16">
            <v>83919.861792448646</v>
          </cell>
          <cell r="D16">
            <v>98310.10943071064</v>
          </cell>
          <cell r="E16">
            <v>94930.682980080703</v>
          </cell>
          <cell r="F16">
            <v>375904.39941133128</v>
          </cell>
        </row>
        <row r="17">
          <cell r="B17">
            <v>645385.11142366321</v>
          </cell>
          <cell r="C17">
            <v>674574.19616492663</v>
          </cell>
          <cell r="D17">
            <v>680271.49929881387</v>
          </cell>
          <cell r="E17">
            <v>720844.46121164598</v>
          </cell>
          <cell r="F17">
            <v>2721075.26809905</v>
          </cell>
        </row>
        <row r="20">
          <cell r="B20">
            <v>16647.440257256923</v>
          </cell>
          <cell r="C20">
            <v>16456.269283716822</v>
          </cell>
          <cell r="D20">
            <v>16514.509811706925</v>
          </cell>
          <cell r="E20">
            <v>17304.616299349287</v>
          </cell>
          <cell r="F20">
            <v>16735.619110040891</v>
          </cell>
        </row>
        <row r="21">
          <cell r="B21">
            <v>44925.442125122194</v>
          </cell>
          <cell r="C21">
            <v>23069.414692470575</v>
          </cell>
          <cell r="D21">
            <v>35058.768300268166</v>
          </cell>
          <cell r="E21">
            <v>37533.085706184487</v>
          </cell>
          <cell r="F21">
            <v>32098.91355734034</v>
          </cell>
        </row>
        <row r="22">
          <cell r="B22">
            <v>21420.738167571828</v>
          </cell>
          <cell r="C22">
            <v>15640.500085117921</v>
          </cell>
          <cell r="D22">
            <v>17391.14277407503</v>
          </cell>
          <cell r="E22">
            <v>20952.054885217603</v>
          </cell>
          <cell r="F22">
            <v>18310.735236337499</v>
          </cell>
        </row>
        <row r="23">
          <cell r="B23">
            <v>20372.75842313535</v>
          </cell>
          <cell r="C23">
            <v>20892.441448543581</v>
          </cell>
          <cell r="D23">
            <v>22034.350672097062</v>
          </cell>
          <cell r="E23">
            <v>23123.295580636121</v>
          </cell>
          <cell r="F23">
            <v>21565.654854155026</v>
          </cell>
        </row>
        <row r="24">
          <cell r="B24">
            <v>17222.360766910489</v>
          </cell>
          <cell r="C24">
            <v>16943.302747090165</v>
          </cell>
          <cell r="D24">
            <v>17287.484504115735</v>
          </cell>
          <cell r="E24">
            <v>18002.984476633788</v>
          </cell>
          <cell r="F24">
            <v>17367.299553628865</v>
          </cell>
        </row>
      </sheetData>
      <sheetData sheetId="5">
        <row r="6">
          <cell r="B6">
            <v>113595.23496027241</v>
          </cell>
          <cell r="C6">
            <v>122268.23336677765</v>
          </cell>
          <cell r="D6">
            <v>108422.66721812345</v>
          </cell>
          <cell r="E6">
            <v>107324.18709039806</v>
          </cell>
          <cell r="F6">
            <v>451610.32263557159</v>
          </cell>
        </row>
        <row r="7">
          <cell r="B7">
            <v>493.64864864864865</v>
          </cell>
          <cell r="C7">
            <v>926.75910147172726</v>
          </cell>
          <cell r="D7">
            <v>878.01156069364163</v>
          </cell>
          <cell r="E7">
            <v>431.33104631217839</v>
          </cell>
          <cell r="F7">
            <v>2729.7503571261959</v>
          </cell>
        </row>
        <row r="8">
          <cell r="B8">
            <v>75.295652173913041</v>
          </cell>
          <cell r="C8">
            <v>109.14583333333334</v>
          </cell>
          <cell r="D8">
            <v>89.47643979057591</v>
          </cell>
          <cell r="E8">
            <v>73.619402985074629</v>
          </cell>
          <cell r="F8">
            <v>347.53732828289696</v>
          </cell>
        </row>
        <row r="9">
          <cell r="B9">
            <v>11229.147985303862</v>
          </cell>
          <cell r="C9">
            <v>11450.242935052058</v>
          </cell>
          <cell r="D9">
            <v>12031.325095497163</v>
          </cell>
          <cell r="E9">
            <v>9195.5867967203849</v>
          </cell>
          <cell r="F9">
            <v>43906.302812573471</v>
          </cell>
        </row>
        <row r="10">
          <cell r="B10">
            <v>125393.32724639884</v>
          </cell>
          <cell r="C10">
            <v>134754.38123663477</v>
          </cell>
          <cell r="D10">
            <v>121421.48031410483</v>
          </cell>
          <cell r="E10">
            <v>117024.72433641569</v>
          </cell>
          <cell r="F10">
            <v>498593.91313355416</v>
          </cell>
        </row>
        <row r="13">
          <cell r="B13">
            <v>1102646.5444810446</v>
          </cell>
          <cell r="C13">
            <v>1046336.6501779638</v>
          </cell>
          <cell r="D13">
            <v>1059255.4423766907</v>
          </cell>
          <cell r="E13">
            <v>1096015.345663334</v>
          </cell>
          <cell r="F13">
            <v>4304253.9826990338</v>
          </cell>
        </row>
        <row r="14">
          <cell r="B14">
            <v>5784.8370473146288</v>
          </cell>
          <cell r="C14">
            <v>21160.691332366125</v>
          </cell>
          <cell r="D14">
            <v>19467.014576602</v>
          </cell>
          <cell r="E14">
            <v>9778.5663979171404</v>
          </cell>
          <cell r="F14">
            <v>56191.109354199885</v>
          </cell>
        </row>
        <row r="15">
          <cell r="B15">
            <v>507.07068606981761</v>
          </cell>
          <cell r="C15">
            <v>805.97882719328618</v>
          </cell>
          <cell r="D15">
            <v>642.36771860589079</v>
          </cell>
          <cell r="E15">
            <v>602.52027718450006</v>
          </cell>
          <cell r="F15">
            <v>2557.9375090534945</v>
          </cell>
        </row>
        <row r="16">
          <cell r="B16">
            <v>193595.15630190869</v>
          </cell>
          <cell r="C16">
            <v>238301.80666755134</v>
          </cell>
          <cell r="D16">
            <v>224724.79442928938</v>
          </cell>
          <cell r="E16">
            <v>201095.39290991935</v>
          </cell>
          <cell r="F16">
            <v>857717.15030866885</v>
          </cell>
        </row>
        <row r="17">
          <cell r="B17">
            <v>1302533.6085163378</v>
          </cell>
          <cell r="C17">
            <v>1306605.1270050746</v>
          </cell>
          <cell r="D17">
            <v>1304089.6191011879</v>
          </cell>
          <cell r="E17">
            <v>1307491.825248355</v>
          </cell>
          <cell r="F17">
            <v>5220720.1798709556</v>
          </cell>
        </row>
        <row r="20">
          <cell r="B20">
            <v>9706.8027973767767</v>
          </cell>
          <cell r="C20">
            <v>8557.7146358137452</v>
          </cell>
          <cell r="D20">
            <v>9769.6862616900307</v>
          </cell>
          <cell r="E20">
            <v>10212.193312400041</v>
          </cell>
          <cell r="F20">
            <v>9530.9025656890608</v>
          </cell>
        </row>
        <row r="21">
          <cell r="B21">
            <v>11718.531111450384</v>
          </cell>
          <cell r="C21">
            <v>22833.000829193017</v>
          </cell>
          <cell r="D21">
            <v>22171.706442250921</v>
          </cell>
          <cell r="E21">
            <v>22670.675995902799</v>
          </cell>
          <cell r="F21">
            <v>20584.706292833424</v>
          </cell>
        </row>
        <row r="22">
          <cell r="B22">
            <v>6734.3952994605643</v>
          </cell>
          <cell r="C22">
            <v>7384.421398220602</v>
          </cell>
          <cell r="D22">
            <v>7179.1828118036947</v>
          </cell>
          <cell r="E22">
            <v>8184.2592136566645</v>
          </cell>
          <cell r="F22">
            <v>7360.1806220116923</v>
          </cell>
        </row>
        <row r="23">
          <cell r="B23">
            <v>17240.413658745634</v>
          </cell>
          <cell r="C23">
            <v>20811.94329406321</v>
          </cell>
          <cell r="D23">
            <v>18678.307887582123</v>
          </cell>
          <cell r="E23">
            <v>21868.685202519129</v>
          </cell>
          <cell r="F23">
            <v>19535.171384620524</v>
          </cell>
        </row>
        <row r="24">
          <cell r="B24">
            <v>10387.583112431888</v>
          </cell>
          <cell r="C24">
            <v>9696.1977415088058</v>
          </cell>
          <cell r="D24">
            <v>10740.18876831054</v>
          </cell>
          <cell r="E24">
            <v>11172.782782975466</v>
          </cell>
          <cell r="F24">
            <v>10470.886311186325</v>
          </cell>
        </row>
      </sheetData>
      <sheetData sheetId="6">
        <row r="6">
          <cell r="B6">
            <v>145882</v>
          </cell>
          <cell r="C6">
            <v>157312</v>
          </cell>
          <cell r="D6">
            <v>142552</v>
          </cell>
          <cell r="E6">
            <v>142795</v>
          </cell>
          <cell r="F6">
            <v>588541</v>
          </cell>
        </row>
        <row r="7">
          <cell r="B7">
            <v>573</v>
          </cell>
          <cell r="C7">
            <v>1221</v>
          </cell>
          <cell r="D7">
            <v>1168</v>
          </cell>
          <cell r="E7">
            <v>575</v>
          </cell>
          <cell r="F7">
            <v>3537</v>
          </cell>
        </row>
        <row r="8">
          <cell r="B8">
            <v>336</v>
          </cell>
          <cell r="C8">
            <v>568</v>
          </cell>
          <cell r="D8">
            <v>559</v>
          </cell>
          <cell r="E8">
            <v>394</v>
          </cell>
          <cell r="F8">
            <v>1857</v>
          </cell>
        </row>
        <row r="9">
          <cell r="B9">
            <v>16076</v>
          </cell>
          <cell r="C9">
            <v>15467</v>
          </cell>
          <cell r="D9">
            <v>16493</v>
          </cell>
          <cell r="E9">
            <v>13301</v>
          </cell>
          <cell r="F9">
            <v>61337</v>
          </cell>
        </row>
        <row r="10">
          <cell r="B10">
            <v>162867</v>
          </cell>
          <cell r="C10">
            <v>174568</v>
          </cell>
          <cell r="D10">
            <v>160772</v>
          </cell>
          <cell r="E10">
            <v>157065</v>
          </cell>
          <cell r="F10">
            <v>655272</v>
          </cell>
        </row>
        <row r="13">
          <cell r="B13">
            <v>1640138.536580001</v>
          </cell>
          <cell r="C13">
            <v>1623026.3106100012</v>
          </cell>
          <cell r="D13">
            <v>1622884.6434700019</v>
          </cell>
          <cell r="E13">
            <v>1709824.152890001</v>
          </cell>
          <cell r="F13">
            <v>6595873.6435500048</v>
          </cell>
        </row>
        <row r="14">
          <cell r="B14">
            <v>9349.7315900000012</v>
          </cell>
          <cell r="C14">
            <v>27948.656640000001</v>
          </cell>
          <cell r="D14">
            <v>29633.652079999993</v>
          </cell>
          <cell r="E14">
            <v>15170.905549999999</v>
          </cell>
          <cell r="F14">
            <v>82102.945859999993</v>
          </cell>
        </row>
        <row r="15">
          <cell r="B15">
            <v>6091.55026</v>
          </cell>
          <cell r="C15">
            <v>7982.6874599999992</v>
          </cell>
          <cell r="D15">
            <v>8807.9189900000001</v>
          </cell>
          <cell r="E15">
            <v>7315.1521299999995</v>
          </cell>
          <cell r="F15">
            <v>30197.308839999998</v>
          </cell>
        </row>
        <row r="16">
          <cell r="B16">
            <v>292338.90151</v>
          </cell>
          <cell r="C16">
            <v>322221.66845999996</v>
          </cell>
          <cell r="D16">
            <v>323034.90386000002</v>
          </cell>
          <cell r="E16">
            <v>296026.07589000004</v>
          </cell>
          <cell r="F16">
            <v>1233621.54972</v>
          </cell>
        </row>
        <row r="17">
          <cell r="B17">
            <v>1947918.7199400011</v>
          </cell>
          <cell r="C17">
            <v>1981179.3231700012</v>
          </cell>
          <cell r="D17">
            <v>1984361.1184000019</v>
          </cell>
          <cell r="E17">
            <v>2028336.286460001</v>
          </cell>
          <cell r="F17">
            <v>7941795.4479700048</v>
          </cell>
        </row>
        <row r="20">
          <cell r="B20">
            <v>11242.912330376612</v>
          </cell>
          <cell r="C20">
            <v>10317.244142913454</v>
          </cell>
          <cell r="D20">
            <v>11384.509817259679</v>
          </cell>
          <cell r="E20">
            <v>11973.977750551496</v>
          </cell>
          <cell r="F20">
            <v>11207.160832550331</v>
          </cell>
        </row>
        <row r="21">
          <cell r="B21">
            <v>16317.158097731241</v>
          </cell>
          <cell r="C21">
            <v>22889.972678132679</v>
          </cell>
          <cell r="D21">
            <v>25371.277465753417</v>
          </cell>
          <cell r="E21">
            <v>26384.18356521739</v>
          </cell>
          <cell r="F21">
            <v>23212.594249363865</v>
          </cell>
        </row>
        <row r="22">
          <cell r="B22">
            <v>18129.613869047622</v>
          </cell>
          <cell r="C22">
            <v>14054.027218309857</v>
          </cell>
          <cell r="D22">
            <v>15756.563488372092</v>
          </cell>
          <cell r="E22">
            <v>18566.375964467003</v>
          </cell>
          <cell r="F22">
            <v>16261.34024771136</v>
          </cell>
        </row>
        <row r="23">
          <cell r="B23">
            <v>18184.803527618813</v>
          </cell>
          <cell r="C23">
            <v>20832.848545936507</v>
          </cell>
          <cell r="D23">
            <v>19586.182250651793</v>
          </cell>
          <cell r="E23">
            <v>22255.926313059172</v>
          </cell>
          <cell r="F23">
            <v>20112.192473058676</v>
          </cell>
        </row>
        <row r="24">
          <cell r="B24">
            <v>11960.180515021466</v>
          </cell>
          <cell r="C24">
            <v>11349.040621247887</v>
          </cell>
          <cell r="D24">
            <v>12342.703445873671</v>
          </cell>
          <cell r="E24">
            <v>12913.99284665585</v>
          </cell>
          <cell r="F24">
            <v>12119.845572479831</v>
          </cell>
        </row>
      </sheetData>
      <sheetData sheetId="7">
        <row r="6">
          <cell r="B6">
            <v>33475.623227378062</v>
          </cell>
          <cell r="C6">
            <v>34719.587696814357</v>
          </cell>
          <cell r="D6">
            <v>31156.962315411602</v>
          </cell>
          <cell r="E6">
            <v>34473.640761447117</v>
          </cell>
          <cell r="F6">
            <v>133825.81400105113</v>
          </cell>
        </row>
        <row r="7">
          <cell r="B7">
            <v>87.791666666666671</v>
          </cell>
          <cell r="C7">
            <v>272.16054158607352</v>
          </cell>
          <cell r="D7">
            <v>302.242640499554</v>
          </cell>
          <cell r="E7">
            <v>126.10909090909091</v>
          </cell>
          <cell r="F7">
            <v>788.30393966138513</v>
          </cell>
        </row>
        <row r="8">
          <cell r="B8">
            <v>282.16981132075472</v>
          </cell>
          <cell r="C8">
            <v>390.59465478841872</v>
          </cell>
          <cell r="D8">
            <v>400.5905172413793</v>
          </cell>
          <cell r="E8">
            <v>283.62130177514791</v>
          </cell>
          <cell r="F8">
            <v>1356.9762851257005</v>
          </cell>
        </row>
        <row r="9">
          <cell r="B9">
            <v>4818.9549539301552</v>
          </cell>
          <cell r="C9">
            <v>4373.2251525290294</v>
          </cell>
          <cell r="D9">
            <v>5138.2745978301537</v>
          </cell>
          <cell r="E9">
            <v>5051.5296481188361</v>
          </cell>
          <cell r="F9">
            <v>19381.984352408173</v>
          </cell>
        </row>
        <row r="10">
          <cell r="B10">
            <v>38664.539659295639</v>
          </cell>
          <cell r="C10">
            <v>39755.568045717875</v>
          </cell>
          <cell r="D10">
            <v>36998.070070982692</v>
          </cell>
          <cell r="E10">
            <v>39934.900802250195</v>
          </cell>
          <cell r="F10">
            <v>155353.07857824641</v>
          </cell>
        </row>
        <row r="13">
          <cell r="B13">
            <v>687949.91903091804</v>
          </cell>
          <cell r="C13">
            <v>680062.89869527775</v>
          </cell>
          <cell r="D13">
            <v>632462.97211850493</v>
          </cell>
          <cell r="E13">
            <v>678895.25541354343</v>
          </cell>
          <cell r="F13">
            <v>2679371.045258244</v>
          </cell>
        </row>
        <row r="14">
          <cell r="B14">
            <v>4899.3168379217459</v>
          </cell>
          <cell r="C14">
            <v>6822.6044302810606</v>
          </cell>
          <cell r="D14">
            <v>8603.0853096885876</v>
          </cell>
          <cell r="E14">
            <v>5356.8775458956679</v>
          </cell>
          <cell r="F14">
            <v>25681.884123787058</v>
          </cell>
        </row>
        <row r="15">
          <cell r="B15">
            <v>8880.0675438998696</v>
          </cell>
          <cell r="C15">
            <v>8062.8643190796638</v>
          </cell>
          <cell r="D15">
            <v>8196.8133894153962</v>
          </cell>
          <cell r="E15">
            <v>10625.016344440672</v>
          </cell>
          <cell r="F15">
            <v>35764.761596835604</v>
          </cell>
        </row>
        <row r="16">
          <cell r="B16">
            <v>109856.44309547475</v>
          </cell>
          <cell r="C16">
            <v>107111.94859962328</v>
          </cell>
          <cell r="D16">
            <v>103565.83915730949</v>
          </cell>
          <cell r="E16">
            <v>122321.64057745638</v>
          </cell>
          <cell r="F16">
            <v>442855.87142986391</v>
          </cell>
        </row>
        <row r="17">
          <cell r="B17">
            <v>811585.74650821439</v>
          </cell>
          <cell r="C17">
            <v>802060.3160442618</v>
          </cell>
          <cell r="D17">
            <v>752828.7099749184</v>
          </cell>
          <cell r="E17">
            <v>817198.78988133604</v>
          </cell>
          <cell r="F17">
            <v>3183673.5624087309</v>
          </cell>
        </row>
        <row r="20">
          <cell r="B20">
            <v>20550.772553452498</v>
          </cell>
          <cell r="C20">
            <v>19587.297655544331</v>
          </cell>
          <cell r="D20">
            <v>20299.250155258585</v>
          </cell>
          <cell r="E20">
            <v>19693.16963390684</v>
          </cell>
          <cell r="F20">
            <v>20021.331947491079</v>
          </cell>
        </row>
        <row r="21">
          <cell r="B21">
            <v>55806.171860522969</v>
          </cell>
          <cell r="C21">
            <v>25068.308545099448</v>
          </cell>
          <cell r="D21">
            <v>28464.168045478949</v>
          </cell>
          <cell r="E21">
            <v>42478.123561744767</v>
          </cell>
          <cell r="F21">
            <v>32578.657585827459</v>
          </cell>
        </row>
        <row r="22">
          <cell r="B22">
            <v>31470.650606933672</v>
          </cell>
          <cell r="C22">
            <v>20642.536246296659</v>
          </cell>
          <cell r="D22">
            <v>20461.825821194703</v>
          </cell>
          <cell r="E22">
            <v>37461.982855096256</v>
          </cell>
          <cell r="F22">
            <v>26356.217119536923</v>
          </cell>
        </row>
        <row r="23">
          <cell r="B23">
            <v>22796.735837067754</v>
          </cell>
          <cell r="C23">
            <v>24492.667279588979</v>
          </cell>
          <cell r="D23">
            <v>20155.761858473736</v>
          </cell>
          <cell r="E23">
            <v>24214.772375533485</v>
          </cell>
          <cell r="F23">
            <v>22848.840623217198</v>
          </cell>
        </row>
        <row r="24">
          <cell r="B24">
            <v>20990.441206846099</v>
          </cell>
          <cell r="C24">
            <v>20174.791996982993</v>
          </cell>
          <cell r="D24">
            <v>20347.783236546606</v>
          </cell>
          <cell r="E24">
            <v>20463.273313935206</v>
          </cell>
          <cell r="F24">
            <v>20493.147554879099</v>
          </cell>
        </row>
      </sheetData>
      <sheetData sheetId="8">
        <row r="6">
          <cell r="B6">
            <v>101387.37677262194</v>
          </cell>
          <cell r="D6">
            <v>99923.037684588402</v>
          </cell>
          <cell r="E6">
            <v>105489.35923855288</v>
          </cell>
          <cell r="F6">
            <v>414464.18599894887</v>
          </cell>
        </row>
        <row r="7">
          <cell r="B7">
            <v>269.20833333333331</v>
          </cell>
          <cell r="D7">
            <v>877.757359500446</v>
          </cell>
          <cell r="E7">
            <v>294.89090909090908</v>
          </cell>
          <cell r="F7">
            <v>2231.6960603386151</v>
          </cell>
        </row>
        <row r="8">
          <cell r="B8">
            <v>51.830188679245282</v>
          </cell>
          <cell r="D8">
            <v>81.409482758620683</v>
          </cell>
          <cell r="E8">
            <v>54.378698224852073</v>
          </cell>
          <cell r="F8">
            <v>260.02371487429934</v>
          </cell>
        </row>
        <row r="9">
          <cell r="B9">
            <v>9101.0450460698448</v>
          </cell>
          <cell r="D9">
            <v>11710.725402169846</v>
          </cell>
          <cell r="E9">
            <v>8901.4703518811639</v>
          </cell>
          <cell r="F9">
            <v>39459.015647591827</v>
          </cell>
        </row>
        <row r="10">
          <cell r="B10">
            <v>110809.46034070436</v>
          </cell>
          <cell r="D10">
            <v>112592.92992901732</v>
          </cell>
          <cell r="E10">
            <v>114740.09919774981</v>
          </cell>
          <cell r="F10">
            <v>456414.92142175365</v>
          </cell>
        </row>
        <row r="13">
          <cell r="B13">
            <v>975351.58940908301</v>
          </cell>
          <cell r="D13">
            <v>872468.54682149563</v>
          </cell>
          <cell r="E13">
            <v>1016361.8733464567</v>
          </cell>
          <cell r="F13">
            <v>3780872.5693517583</v>
          </cell>
        </row>
        <row r="14">
          <cell r="B14">
            <v>6350.679422078254</v>
          </cell>
          <cell r="D14">
            <v>20571.008790311414</v>
          </cell>
          <cell r="E14">
            <v>7401.1500241043323</v>
          </cell>
          <cell r="F14">
            <v>50484.505776212936</v>
          </cell>
        </row>
        <row r="15">
          <cell r="B15">
            <v>387.06630610012951</v>
          </cell>
          <cell r="D15">
            <v>698.76461058460347</v>
          </cell>
          <cell r="E15">
            <v>451.77157555932951</v>
          </cell>
          <cell r="F15">
            <v>2102.8134831643983</v>
          </cell>
        </row>
        <row r="16">
          <cell r="B16">
            <v>157840.28368452523</v>
          </cell>
          <cell r="D16">
            <v>173347.44239269054</v>
          </cell>
          <cell r="E16">
            <v>150828.63401254363</v>
          </cell>
          <cell r="F16">
            <v>674251.82138013607</v>
          </cell>
        </row>
        <row r="17">
          <cell r="B17">
            <v>1139929.6188217867</v>
          </cell>
          <cell r="D17">
            <v>1067085.7626150821</v>
          </cell>
          <cell r="E17">
            <v>1175043.4289586639</v>
          </cell>
          <cell r="F17">
            <v>4507711.7099912716</v>
          </cell>
        </row>
        <row r="20">
          <cell r="B20">
            <v>9620.0495609672525</v>
          </cell>
          <cell r="D20">
            <v>8731.4053599479448</v>
          </cell>
          <cell r="E20">
            <v>9634.7335947700958</v>
          </cell>
          <cell r="F20">
            <v>9122.3142965634852</v>
          </cell>
        </row>
        <row r="21">
          <cell r="B21">
            <v>23590.203703742161</v>
          </cell>
          <cell r="D21">
            <v>23435.871619485933</v>
          </cell>
          <cell r="E21">
            <v>25097.925354567997</v>
          </cell>
          <cell r="F21">
            <v>22621.586636915479</v>
          </cell>
        </row>
        <row r="22">
          <cell r="B22">
            <v>7467.9702305449082</v>
          </cell>
          <cell r="D22">
            <v>8583.3319031941555</v>
          </cell>
          <cell r="E22">
            <v>8307.8777224729802</v>
          </cell>
          <cell r="F22">
            <v>8087.0065416184843</v>
          </cell>
        </row>
        <row r="23">
          <cell r="B23">
            <v>17343.094434268984</v>
          </cell>
          <cell r="D23">
            <v>14802.451294825127</v>
          </cell>
          <cell r="E23">
            <v>16944.238204497164</v>
          </cell>
          <cell r="F23">
            <v>17087.395879356798</v>
          </cell>
        </row>
        <row r="24">
          <cell r="B24">
            <v>10287.295103837347</v>
          </cell>
          <cell r="D24">
            <v>9477.37804929503</v>
          </cell>
          <cell r="E24">
            <v>10240.913483380604</v>
          </cell>
          <cell r="F24">
            <v>9876.3460579893854</v>
          </cell>
        </row>
      </sheetData>
      <sheetData sheetId="9">
        <row r="6">
          <cell r="B6">
            <v>134863</v>
          </cell>
          <cell r="C6">
            <v>142384</v>
          </cell>
          <cell r="D6">
            <v>131080</v>
          </cell>
          <cell r="E6">
            <v>139963</v>
          </cell>
          <cell r="F6">
            <v>548290</v>
          </cell>
        </row>
        <row r="7">
          <cell r="B7">
            <v>357</v>
          </cell>
          <cell r="C7">
            <v>1062</v>
          </cell>
          <cell r="D7">
            <v>1180</v>
          </cell>
          <cell r="E7">
            <v>421</v>
          </cell>
          <cell r="F7">
            <v>3020</v>
          </cell>
        </row>
        <row r="8">
          <cell r="B8">
            <v>334</v>
          </cell>
          <cell r="C8">
            <v>463</v>
          </cell>
          <cell r="D8">
            <v>482</v>
          </cell>
          <cell r="E8">
            <v>338</v>
          </cell>
          <cell r="F8">
            <v>1617</v>
          </cell>
        </row>
        <row r="9">
          <cell r="B9">
            <v>13920</v>
          </cell>
          <cell r="C9">
            <v>14119</v>
          </cell>
          <cell r="D9">
            <v>16849</v>
          </cell>
          <cell r="E9">
            <v>13953</v>
          </cell>
          <cell r="F9">
            <v>58841</v>
          </cell>
        </row>
        <row r="10">
          <cell r="B10">
            <v>149474</v>
          </cell>
          <cell r="C10">
            <v>158028</v>
          </cell>
          <cell r="D10">
            <v>149591</v>
          </cell>
          <cell r="E10">
            <v>154675</v>
          </cell>
          <cell r="F10">
            <v>611768</v>
          </cell>
        </row>
        <row r="13">
          <cell r="B13">
            <v>1663301.5084400009</v>
          </cell>
          <cell r="C13">
            <v>1596753.4584700009</v>
          </cell>
          <cell r="D13">
            <v>1504931.5189400006</v>
          </cell>
          <cell r="E13">
            <v>1695257.1287600002</v>
          </cell>
          <cell r="F13">
            <v>6460243.6146100033</v>
          </cell>
        </row>
        <row r="14">
          <cell r="B14">
            <v>11249.99626</v>
          </cell>
          <cell r="C14">
            <v>22984.271969999998</v>
          </cell>
          <cell r="D14">
            <v>29174.094100000002</v>
          </cell>
          <cell r="E14">
            <v>12758.02757</v>
          </cell>
          <cell r="F14">
            <v>76166.389900000009</v>
          </cell>
        </row>
        <row r="15">
          <cell r="B15">
            <v>9267.1338499999983</v>
          </cell>
          <cell r="C15">
            <v>8628.0753100000002</v>
          </cell>
          <cell r="D15">
            <v>8895.5779999999995</v>
          </cell>
          <cell r="E15">
            <v>11076.787920000001</v>
          </cell>
          <cell r="F15">
            <v>37867.575080000002</v>
          </cell>
        </row>
        <row r="16">
          <cell r="B16">
            <v>267696.72677999997</v>
          </cell>
          <cell r="C16">
            <v>299347.40989000001</v>
          </cell>
          <cell r="D16">
            <v>276913.28155000001</v>
          </cell>
          <cell r="E16">
            <v>273150.27458999999</v>
          </cell>
          <cell r="F16">
            <v>1117107.6928099999</v>
          </cell>
        </row>
        <row r="17">
          <cell r="B17">
            <v>1951515.3653300011</v>
          </cell>
          <cell r="C17">
            <v>1927713.215640001</v>
          </cell>
          <cell r="D17">
            <v>1819914.4725900004</v>
          </cell>
          <cell r="E17">
            <v>1992242.21884</v>
          </cell>
          <cell r="F17">
            <v>7691385.2724000029</v>
          </cell>
        </row>
        <row r="20">
          <cell r="B20">
            <v>12333.267897347685</v>
          </cell>
          <cell r="C20">
            <v>11214.416356261947</v>
          </cell>
          <cell r="D20">
            <v>11481.015554928294</v>
          </cell>
          <cell r="E20">
            <v>12112.180567435682</v>
          </cell>
          <cell r="F20">
            <v>11782.530439384274</v>
          </cell>
        </row>
        <row r="21">
          <cell r="B21">
            <v>31512.59456582633</v>
          </cell>
          <cell r="C21">
            <v>21642.440649717511</v>
          </cell>
          <cell r="D21">
            <v>24723.808559322035</v>
          </cell>
          <cell r="E21">
            <v>30304.103491686463</v>
          </cell>
          <cell r="F21">
            <v>25220.658907284771</v>
          </cell>
        </row>
        <row r="22">
          <cell r="B22">
            <v>27745.909730538915</v>
          </cell>
          <cell r="C22">
            <v>18635.151857451405</v>
          </cell>
          <cell r="D22">
            <v>18455.556016597508</v>
          </cell>
          <cell r="E22">
            <v>32771.561893491125</v>
          </cell>
          <cell r="F22">
            <v>23418.413778602349</v>
          </cell>
        </row>
        <row r="23">
          <cell r="B23">
            <v>19231.086693965517</v>
          </cell>
          <cell r="C23">
            <v>21201.743033500956</v>
          </cell>
          <cell r="D23">
            <v>16434.998014718974</v>
          </cell>
          <cell r="E23">
            <v>19576.45485486992</v>
          </cell>
          <cell r="F23">
            <v>18985.192175693817</v>
          </cell>
        </row>
        <row r="24">
          <cell r="B24">
            <v>13055.885072520981</v>
          </cell>
          <cell r="C24">
            <v>12198.554785481059</v>
          </cell>
          <cell r="D24">
            <v>12165.935601673898</v>
          </cell>
          <cell r="E24">
            <v>12880.182439566834</v>
          </cell>
          <cell r="F24">
            <v>12572.388997790016</v>
          </cell>
        </row>
      </sheetData>
      <sheetData sheetId="10">
        <row r="6">
          <cell r="B6">
            <v>32014.711039597845</v>
          </cell>
          <cell r="C6">
            <v>34211.988952452288</v>
          </cell>
          <cell r="D6">
            <v>31972.243558840088</v>
          </cell>
          <cell r="E6">
            <v>33545.716290457422</v>
          </cell>
          <cell r="F6">
            <v>131744.65984134763</v>
          </cell>
        </row>
        <row r="7">
          <cell r="B7">
            <v>74.275109170305683</v>
          </cell>
          <cell r="C7">
            <v>263.65833333333336</v>
          </cell>
          <cell r="D7">
            <v>335.46885245901638</v>
          </cell>
          <cell r="E7">
            <v>143.21062992125985</v>
          </cell>
          <cell r="F7">
            <v>816.6129248839153</v>
          </cell>
        </row>
        <row r="8">
          <cell r="B8">
            <v>224.5878136200717</v>
          </cell>
          <cell r="C8">
            <v>377.43788187372706</v>
          </cell>
          <cell r="D8">
            <v>381.6</v>
          </cell>
          <cell r="E8">
            <v>299.65040650406502</v>
          </cell>
          <cell r="F8">
            <v>1283.2761019978639</v>
          </cell>
        </row>
        <row r="9">
          <cell r="B9">
            <v>4266.2144033890327</v>
          </cell>
          <cell r="C9">
            <v>3967.7140031645567</v>
          </cell>
          <cell r="D9">
            <v>3968.3101164191089</v>
          </cell>
          <cell r="E9">
            <v>3496.2540784683833</v>
          </cell>
          <cell r="F9">
            <v>15698.492601441081</v>
          </cell>
        </row>
        <row r="10">
          <cell r="B10">
            <v>36579.788365777255</v>
          </cell>
          <cell r="C10">
            <v>38820.799170823899</v>
          </cell>
          <cell r="D10">
            <v>36657.622527718209</v>
          </cell>
          <cell r="E10">
            <v>37484.831405351128</v>
          </cell>
          <cell r="F10">
            <v>149543.04146967048</v>
          </cell>
        </row>
        <row r="13">
          <cell r="B13">
            <v>589116.41654000035</v>
          </cell>
          <cell r="C13">
            <v>611716.63570000022</v>
          </cell>
          <cell r="D13">
            <v>673179.65400000033</v>
          </cell>
          <cell r="E13">
            <v>666202.1640499999</v>
          </cell>
          <cell r="F13">
            <v>2540214.8702900009</v>
          </cell>
        </row>
        <row r="14">
          <cell r="B14">
            <v>4040.9999600000001</v>
          </cell>
          <cell r="C14">
            <v>8786.6830800000007</v>
          </cell>
          <cell r="D14">
            <v>14446.587810000001</v>
          </cell>
          <cell r="E14">
            <v>10176.513849999999</v>
          </cell>
          <cell r="F14">
            <v>37450.784700000004</v>
          </cell>
        </row>
        <row r="15">
          <cell r="B15">
            <v>6273.6055500000002</v>
          </cell>
          <cell r="C15">
            <v>8218.8932100000002</v>
          </cell>
          <cell r="D15">
            <v>8274.6599900000001</v>
          </cell>
          <cell r="E15">
            <v>7293.9786199999999</v>
          </cell>
          <cell r="F15">
            <v>30061.137370000004</v>
          </cell>
        </row>
        <row r="16">
          <cell r="B16">
            <v>107773.5341</v>
          </cell>
          <cell r="C16">
            <v>120219.7689</v>
          </cell>
          <cell r="D16">
            <v>142091.81116000001</v>
          </cell>
          <cell r="E16">
            <v>129850.68178</v>
          </cell>
          <cell r="F16">
            <v>499935.79593999998</v>
          </cell>
        </row>
        <row r="17">
          <cell r="B17">
            <v>707204.55615000043</v>
          </cell>
          <cell r="C17">
            <v>748941.98089000024</v>
          </cell>
          <cell r="D17">
            <v>837992.71296000038</v>
          </cell>
          <cell r="E17">
            <v>813523.33829999983</v>
          </cell>
          <cell r="F17">
            <v>3107662.5883000013</v>
          </cell>
        </row>
        <row r="20">
          <cell r="B20">
            <v>18401.42851239055</v>
          </cell>
          <cell r="C20">
            <v>17880.18336350342</v>
          </cell>
          <cell r="D20">
            <v>21055.127168699149</v>
          </cell>
          <cell r="E20">
            <v>19859.530149293936</v>
          </cell>
          <cell r="F20">
            <v>19281.34979701669</v>
          </cell>
        </row>
        <row r="21">
          <cell r="B21">
            <v>54405.843426421299</v>
          </cell>
          <cell r="C21">
            <v>33326.020721261732</v>
          </cell>
          <cell r="D21">
            <v>43063.872261478922</v>
          </cell>
          <cell r="E21">
            <v>71059.765993594585</v>
          </cell>
          <cell r="F21">
            <v>45861.121663392456</v>
          </cell>
        </row>
        <row r="22">
          <cell r="B22">
            <v>27933.864482125755</v>
          </cell>
          <cell r="C22">
            <v>21775.485728138054</v>
          </cell>
          <cell r="D22">
            <v>21684.119470649894</v>
          </cell>
          <cell r="E22">
            <v>24341.627649021899</v>
          </cell>
          <cell r="F22">
            <v>23425.307557118402</v>
          </cell>
        </row>
        <row r="23">
          <cell r="B23">
            <v>25262.099817202325</v>
          </cell>
          <cell r="C23">
            <v>30299.504652834225</v>
          </cell>
          <cell r="D23">
            <v>35806.629772226486</v>
          </cell>
          <cell r="E23">
            <v>37139.944313453372</v>
          </cell>
          <cell r="F23">
            <v>31846.101955936021</v>
          </cell>
        </row>
        <row r="24">
          <cell r="B24">
            <v>19333.205241056992</v>
          </cell>
          <cell r="C24">
            <v>19292.286529043791</v>
          </cell>
          <cell r="D24">
            <v>22859.985323007855</v>
          </cell>
          <cell r="E24">
            <v>21702.734354138396</v>
          </cell>
          <cell r="F24">
            <v>20781.057799538474</v>
          </cell>
        </row>
      </sheetData>
      <sheetData sheetId="11">
        <row r="6">
          <cell r="B6">
            <v>106007.28896040215</v>
          </cell>
          <cell r="C6">
            <v>120626.01104754771</v>
          </cell>
          <cell r="D6">
            <v>106648.75644115992</v>
          </cell>
          <cell r="E6">
            <v>117608.28370954258</v>
          </cell>
          <cell r="F6">
            <v>450890.3401586524</v>
          </cell>
        </row>
        <row r="7">
          <cell r="B7">
            <v>148.72489082969432</v>
          </cell>
          <cell r="C7">
            <v>766.3416666666667</v>
          </cell>
          <cell r="D7">
            <v>840.53114754098362</v>
          </cell>
          <cell r="E7">
            <v>350.78937007874015</v>
          </cell>
          <cell r="F7">
            <v>2106.3870751160848</v>
          </cell>
        </row>
        <row r="8">
          <cell r="B8">
            <v>44.412186379928315</v>
          </cell>
          <cell r="C8">
            <v>100.56211812627291</v>
          </cell>
          <cell r="D8">
            <v>68.400000000000006</v>
          </cell>
          <cell r="E8">
            <v>65.349593495934954</v>
          </cell>
          <cell r="F8">
            <v>278.7238980021362</v>
          </cell>
        </row>
        <row r="9">
          <cell r="B9">
            <v>8415.7855966109673</v>
          </cell>
          <cell r="C9">
            <v>11035.285996835442</v>
          </cell>
          <cell r="D9">
            <v>10878.689883580892</v>
          </cell>
          <cell r="E9">
            <v>11303.745921531616</v>
          </cell>
          <cell r="F9">
            <v>41633.507398558912</v>
          </cell>
        </row>
        <row r="10">
          <cell r="B10">
            <v>114616.21163422272</v>
          </cell>
          <cell r="C10">
            <v>132528.20082917609</v>
          </cell>
          <cell r="D10">
            <v>118436.37747228179</v>
          </cell>
          <cell r="E10">
            <v>129328.16859464887</v>
          </cell>
          <cell r="F10">
            <v>494908.95853032952</v>
          </cell>
        </row>
        <row r="13">
          <cell r="B13">
            <v>1040689.1601400011</v>
          </cell>
          <cell r="C13">
            <v>985933.93337999959</v>
          </cell>
          <cell r="D13">
            <v>916322.18560000078</v>
          </cell>
          <cell r="E13">
            <v>1111627.8923500006</v>
          </cell>
          <cell r="F13">
            <v>4054573.1714700023</v>
          </cell>
        </row>
        <row r="14">
          <cell r="B14">
            <v>3769.8558600000001</v>
          </cell>
          <cell r="C14">
            <v>18420.880939999999</v>
          </cell>
          <cell r="D14">
            <v>20037.04322</v>
          </cell>
          <cell r="E14">
            <v>9132.5274699999991</v>
          </cell>
          <cell r="F14">
            <v>51360.307489999999</v>
          </cell>
        </row>
        <row r="15">
          <cell r="B15">
            <v>319.20101</v>
          </cell>
          <cell r="C15">
            <v>719.22735</v>
          </cell>
          <cell r="D15">
            <v>651.51937999999996</v>
          </cell>
          <cell r="E15">
            <v>615.18228999999997</v>
          </cell>
          <cell r="F15">
            <v>2305.1300299999998</v>
          </cell>
        </row>
        <row r="16">
          <cell r="B16">
            <v>139585.59375999999</v>
          </cell>
          <cell r="C16">
            <v>156678.97796999998</v>
          </cell>
          <cell r="D16">
            <v>170925.19290000002</v>
          </cell>
          <cell r="E16">
            <v>220217.00861000002</v>
          </cell>
          <cell r="F16">
            <v>687406.77324000001</v>
          </cell>
        </row>
        <row r="17">
          <cell r="B17">
            <v>1184363.810770001</v>
          </cell>
          <cell r="C17">
            <v>1161753.0196399994</v>
          </cell>
          <cell r="D17">
            <v>1107935.9411000009</v>
          </cell>
          <cell r="E17">
            <v>1341592.6107200007</v>
          </cell>
          <cell r="F17">
            <v>4795645.3822300024</v>
          </cell>
        </row>
        <row r="20">
          <cell r="B20">
            <v>9817.1472013470611</v>
          </cell>
          <cell r="C20">
            <v>8173.4770537290624</v>
          </cell>
          <cell r="D20">
            <v>8591.9631524775687</v>
          </cell>
          <cell r="E20">
            <v>9451.9523394745756</v>
          </cell>
          <cell r="F20">
            <v>8992.3708945357776</v>
          </cell>
        </row>
        <row r="21">
          <cell r="B21">
            <v>25347.847552410596</v>
          </cell>
          <cell r="C21">
            <v>24037.425787018405</v>
          </cell>
          <cell r="D21">
            <v>23838.549325172997</v>
          </cell>
          <cell r="E21">
            <v>26034.219531652456</v>
          </cell>
          <cell r="F21">
            <v>24383.128863990722</v>
          </cell>
        </row>
        <row r="22">
          <cell r="B22">
            <v>7187.2392696311845</v>
          </cell>
          <cell r="C22">
            <v>7152.0704157890477</v>
          </cell>
          <cell r="D22">
            <v>9525.1371345029238</v>
          </cell>
          <cell r="E22">
            <v>9413.7125740233878</v>
          </cell>
          <cell r="F22">
            <v>8270.2991976035482</v>
          </cell>
        </row>
        <row r="23">
          <cell r="B23">
            <v>16586.16324733974</v>
          </cell>
          <cell r="C23">
            <v>14197.998857023766</v>
          </cell>
          <cell r="D23">
            <v>15711.928065710918</v>
          </cell>
          <cell r="E23">
            <v>19481.77269187606</v>
          </cell>
          <cell r="F23">
            <v>16510.902304228966</v>
          </cell>
        </row>
        <row r="24">
          <cell r="B24">
            <v>10333.300969235379</v>
          </cell>
          <cell r="C24">
            <v>8766.081576384302</v>
          </cell>
          <cell r="D24">
            <v>9354.6929140018328</v>
          </cell>
          <cell r="E24">
            <v>10373.552995441636</v>
          </cell>
          <cell r="F24">
            <v>9689.9546867590416</v>
          </cell>
        </row>
      </sheetData>
      <sheetData sheetId="12">
        <row r="6">
          <cell r="B6">
            <v>138022</v>
          </cell>
          <cell r="C6">
            <v>154838</v>
          </cell>
          <cell r="D6">
            <v>138621</v>
          </cell>
          <cell r="E6">
            <v>151154</v>
          </cell>
          <cell r="F6">
            <v>582635</v>
          </cell>
        </row>
        <row r="7">
          <cell r="B7">
            <v>223</v>
          </cell>
          <cell r="C7">
            <v>1030</v>
          </cell>
          <cell r="D7">
            <v>1176</v>
          </cell>
          <cell r="E7">
            <v>494</v>
          </cell>
          <cell r="F7">
            <v>2923</v>
          </cell>
        </row>
        <row r="8">
          <cell r="B8">
            <v>269</v>
          </cell>
          <cell r="C8">
            <v>478</v>
          </cell>
          <cell r="D8">
            <v>450</v>
          </cell>
          <cell r="E8">
            <v>365</v>
          </cell>
          <cell r="F8">
            <v>1562</v>
          </cell>
        </row>
        <row r="9">
          <cell r="B9">
            <v>12682</v>
          </cell>
          <cell r="C9">
            <v>15003</v>
          </cell>
          <cell r="D9">
            <v>14847</v>
          </cell>
          <cell r="E9">
            <v>14800</v>
          </cell>
          <cell r="F9">
            <v>57332</v>
          </cell>
        </row>
        <row r="10">
          <cell r="B10">
            <v>151195.99999999997</v>
          </cell>
          <cell r="C10">
            <v>171349</v>
          </cell>
          <cell r="D10">
            <v>155094</v>
          </cell>
          <cell r="E10">
            <v>166813</v>
          </cell>
          <cell r="F10">
            <v>644452</v>
          </cell>
        </row>
        <row r="13">
          <cell r="B13">
            <v>1629805.5766800013</v>
          </cell>
          <cell r="C13">
            <v>1597650.5690799998</v>
          </cell>
          <cell r="D13">
            <v>1589501.839600001</v>
          </cell>
          <cell r="E13">
            <v>1777830.0564000006</v>
          </cell>
          <cell r="F13">
            <v>6594788.0417600032</v>
          </cell>
        </row>
        <row r="14">
          <cell r="B14">
            <v>7810.8558200000007</v>
          </cell>
          <cell r="C14">
            <v>27207.564019999998</v>
          </cell>
          <cell r="D14">
            <v>34483.631030000004</v>
          </cell>
          <cell r="E14">
            <v>19309.041319999997</v>
          </cell>
          <cell r="F14">
            <v>88811.092189999996</v>
          </cell>
        </row>
        <row r="15">
          <cell r="B15">
            <v>6592.80656</v>
          </cell>
          <cell r="C15">
            <v>8938.1205599999994</v>
          </cell>
          <cell r="D15">
            <v>8926.1793699999998</v>
          </cell>
          <cell r="E15">
            <v>7909.1609099999996</v>
          </cell>
          <cell r="F15">
            <v>32366.267399999997</v>
          </cell>
        </row>
        <row r="16">
          <cell r="B16">
            <v>247359.12786000001</v>
          </cell>
          <cell r="C16">
            <v>276898.74686999997</v>
          </cell>
          <cell r="D16">
            <v>313017.00406000006</v>
          </cell>
          <cell r="E16">
            <v>350067.69039</v>
          </cell>
          <cell r="F16">
            <v>1187342.5691800001</v>
          </cell>
        </row>
        <row r="17">
          <cell r="B17">
            <v>1891568.3669200013</v>
          </cell>
          <cell r="C17">
            <v>1910695.0005299996</v>
          </cell>
          <cell r="D17">
            <v>1945928.6540600013</v>
          </cell>
          <cell r="E17">
            <v>2155115.9490200006</v>
          </cell>
          <cell r="F17">
            <v>7903307.9705300033</v>
          </cell>
        </row>
        <row r="20">
          <cell r="B20">
            <v>11808.302855197007</v>
          </cell>
          <cell r="C20">
            <v>10318.207217091411</v>
          </cell>
          <cell r="D20">
            <v>11466.529887967919</v>
          </cell>
          <cell r="E20">
            <v>11761.713592759706</v>
          </cell>
          <cell r="F20">
            <v>11318.901270538165</v>
          </cell>
        </row>
        <row r="21">
          <cell r="B21">
            <v>35026.259282511215</v>
          </cell>
          <cell r="C21">
            <v>26415.110699029126</v>
          </cell>
          <cell r="D21">
            <v>29322.815501700687</v>
          </cell>
          <cell r="E21">
            <v>39087.128178137646</v>
          </cell>
          <cell r="F21">
            <v>30383.541631885048</v>
          </cell>
        </row>
        <row r="22">
          <cell r="B22">
            <v>24508.574572490706</v>
          </cell>
          <cell r="C22">
            <v>18698.996987447696</v>
          </cell>
          <cell r="D22">
            <v>19835.954155555555</v>
          </cell>
          <cell r="E22">
            <v>21668.934000000001</v>
          </cell>
          <cell r="F22">
            <v>20721.041869398206</v>
          </cell>
        </row>
        <row r="23">
          <cell r="B23">
            <v>19504.741196972089</v>
          </cell>
          <cell r="C23">
            <v>18456.225212957404</v>
          </cell>
          <cell r="D23">
            <v>21082.84529265172</v>
          </cell>
          <cell r="E23">
            <v>23653.22232364865</v>
          </cell>
          <cell r="F23">
            <v>20709.945042559131</v>
          </cell>
        </row>
        <row r="24">
          <cell r="B24">
            <v>12510.703768089114</v>
          </cell>
          <cell r="C24">
            <v>11150.896710981679</v>
          </cell>
          <cell r="D24">
            <v>12546.769404748096</v>
          </cell>
          <cell r="E24">
            <v>12919.3525026227</v>
          </cell>
          <cell r="F24">
            <v>12263.609967119355</v>
          </cell>
        </row>
      </sheetData>
      <sheetData sheetId="13">
        <row r="6">
          <cell r="B6">
            <v>31379</v>
          </cell>
          <cell r="C6">
            <v>32670</v>
          </cell>
          <cell r="D6">
            <v>31900</v>
          </cell>
          <cell r="E6">
            <v>34148</v>
          </cell>
          <cell r="F6">
            <v>130097</v>
          </cell>
        </row>
        <row r="7">
          <cell r="B7">
            <v>134</v>
          </cell>
          <cell r="C7">
            <v>340</v>
          </cell>
          <cell r="D7">
            <v>277</v>
          </cell>
          <cell r="E7">
            <v>152</v>
          </cell>
          <cell r="F7">
            <v>903</v>
          </cell>
        </row>
        <row r="8">
          <cell r="B8">
            <v>223</v>
          </cell>
          <cell r="C8">
            <v>286</v>
          </cell>
          <cell r="D8">
            <v>314</v>
          </cell>
          <cell r="E8">
            <v>250</v>
          </cell>
          <cell r="F8">
            <v>1073</v>
          </cell>
        </row>
        <row r="9">
          <cell r="B9">
            <v>4197</v>
          </cell>
          <cell r="C9">
            <v>5090</v>
          </cell>
          <cell r="D9">
            <v>5713</v>
          </cell>
          <cell r="E9">
            <v>5065</v>
          </cell>
          <cell r="F9">
            <v>20065</v>
          </cell>
        </row>
        <row r="10">
          <cell r="B10">
            <v>35933</v>
          </cell>
          <cell r="C10">
            <v>38386</v>
          </cell>
          <cell r="D10">
            <v>38204</v>
          </cell>
          <cell r="E10">
            <v>39615</v>
          </cell>
          <cell r="F10">
            <v>152138</v>
          </cell>
        </row>
        <row r="13">
          <cell r="B13">
            <v>653146.17120000068</v>
          </cell>
          <cell r="C13">
            <v>616509.98487000039</v>
          </cell>
          <cell r="D13">
            <v>567386.47053000028</v>
          </cell>
          <cell r="E13">
            <v>656682.65765000053</v>
          </cell>
          <cell r="F13">
            <v>2493725.2842500019</v>
          </cell>
        </row>
        <row r="14">
          <cell r="B14">
            <v>3802.6453900000001</v>
          </cell>
          <cell r="C14">
            <v>7081.2324000000008</v>
          </cell>
          <cell r="D14">
            <v>8840.799500000001</v>
          </cell>
          <cell r="E14">
            <v>4306.9843499999997</v>
          </cell>
          <cell r="F14">
            <v>24031.661639999998</v>
          </cell>
        </row>
        <row r="15">
          <cell r="B15">
            <v>5744.4300999999996</v>
          </cell>
          <cell r="C15">
            <v>6599.9175599999999</v>
          </cell>
          <cell r="D15">
            <v>9473.3881799999999</v>
          </cell>
          <cell r="E15">
            <v>6782.5370499999999</v>
          </cell>
          <cell r="F15">
            <v>28600.27289</v>
          </cell>
        </row>
        <row r="16">
          <cell r="B16">
            <v>115773.47982000001</v>
          </cell>
          <cell r="C16">
            <v>107801.43916000001</v>
          </cell>
          <cell r="D16">
            <v>106139.07553999999</v>
          </cell>
          <cell r="E16">
            <v>130716.67023</v>
          </cell>
          <cell r="F16">
            <v>460430.66475</v>
          </cell>
        </row>
        <row r="17">
          <cell r="B17">
            <v>778466.72651000065</v>
          </cell>
          <cell r="C17">
            <v>737992.57399000041</v>
          </cell>
          <cell r="D17">
            <v>691839.73375000025</v>
          </cell>
          <cell r="E17">
            <v>798488.84928000066</v>
          </cell>
          <cell r="F17">
            <v>3006787.8835300021</v>
          </cell>
        </row>
        <row r="20">
          <cell r="B20">
            <v>20814.754173173162</v>
          </cell>
          <cell r="C20">
            <v>18870.829044077145</v>
          </cell>
          <cell r="D20">
            <v>17786.409734482768</v>
          </cell>
          <cell r="E20">
            <v>19230.486636113405</v>
          </cell>
          <cell r="F20">
            <v>19168.199760563286</v>
          </cell>
        </row>
        <row r="21">
          <cell r="B21">
            <v>28377.950671641793</v>
          </cell>
          <cell r="C21">
            <v>20827.15411764706</v>
          </cell>
          <cell r="D21">
            <v>31916.243682310476</v>
          </cell>
          <cell r="E21">
            <v>28335.423355263156</v>
          </cell>
          <cell r="F21">
            <v>26613.135813953486</v>
          </cell>
        </row>
        <row r="22">
          <cell r="B22">
            <v>25759.776233183853</v>
          </cell>
          <cell r="C22">
            <v>23076.634825174824</v>
          </cell>
          <cell r="D22">
            <v>30170.026050955414</v>
          </cell>
          <cell r="E22">
            <v>27130.1482</v>
          </cell>
          <cell r="F22">
            <v>26654.494771668218</v>
          </cell>
        </row>
        <row r="23">
          <cell r="B23">
            <v>27584.817684060046</v>
          </cell>
          <cell r="C23">
            <v>21179.064667976425</v>
          </cell>
          <cell r="D23">
            <v>18578.518386136879</v>
          </cell>
          <cell r="E23">
            <v>25807.832227048373</v>
          </cell>
          <cell r="F23">
            <v>22946.955631696983</v>
          </cell>
        </row>
        <row r="24">
          <cell r="B24">
            <v>21664.395583725287</v>
          </cell>
          <cell r="C24">
            <v>19225.565935236813</v>
          </cell>
          <cell r="D24">
            <v>18109.091554549268</v>
          </cell>
          <cell r="E24">
            <v>20156.224896630083</v>
          </cell>
          <cell r="F24">
            <v>19763.556005271541</v>
          </cell>
        </row>
      </sheetData>
      <sheetData sheetId="14">
        <row r="6">
          <cell r="B6">
            <v>113199</v>
          </cell>
          <cell r="C6">
            <v>116609</v>
          </cell>
          <cell r="D6">
            <v>108774</v>
          </cell>
          <cell r="E6">
            <v>108850</v>
          </cell>
          <cell r="F6">
            <v>447432</v>
          </cell>
        </row>
        <row r="7">
          <cell r="B7">
            <v>267</v>
          </cell>
          <cell r="C7">
            <v>776</v>
          </cell>
          <cell r="D7">
            <v>686</v>
          </cell>
          <cell r="E7">
            <v>288</v>
          </cell>
          <cell r="F7">
            <v>2017</v>
          </cell>
        </row>
        <row r="8">
          <cell r="B8">
            <v>63</v>
          </cell>
          <cell r="C8">
            <v>71</v>
          </cell>
          <cell r="D8">
            <v>66</v>
          </cell>
          <cell r="E8">
            <v>68</v>
          </cell>
          <cell r="F8">
            <v>268</v>
          </cell>
        </row>
        <row r="9">
          <cell r="B9">
            <v>7299</v>
          </cell>
          <cell r="C9">
            <v>10307</v>
          </cell>
          <cell r="D9">
            <v>11486</v>
          </cell>
          <cell r="E9">
            <v>8549</v>
          </cell>
          <cell r="F9">
            <v>37641</v>
          </cell>
        </row>
        <row r="10">
          <cell r="B10">
            <v>120828</v>
          </cell>
          <cell r="C10">
            <v>127763</v>
          </cell>
          <cell r="D10">
            <v>121012</v>
          </cell>
          <cell r="E10">
            <v>117755</v>
          </cell>
          <cell r="F10">
            <v>487358</v>
          </cell>
        </row>
        <row r="13">
          <cell r="B13">
            <v>929132.9999500009</v>
          </cell>
          <cell r="C13">
            <v>883616.68326000078</v>
          </cell>
          <cell r="D13">
            <v>875218.72478000086</v>
          </cell>
          <cell r="E13">
            <v>892938.06071000057</v>
          </cell>
          <cell r="F13">
            <v>3580906.4687000029</v>
          </cell>
        </row>
        <row r="14">
          <cell r="B14">
            <v>3927.5928299999996</v>
          </cell>
          <cell r="C14">
            <v>15392.58014</v>
          </cell>
          <cell r="D14">
            <v>15072.09139</v>
          </cell>
          <cell r="E14">
            <v>5929.0807499999992</v>
          </cell>
          <cell r="F14">
            <v>40321.345110000002</v>
          </cell>
        </row>
        <row r="15">
          <cell r="B15">
            <v>523.73931000000005</v>
          </cell>
          <cell r="C15">
            <v>464.21037000000001</v>
          </cell>
          <cell r="D15">
            <v>651.50372000000004</v>
          </cell>
          <cell r="E15">
            <v>478.39836000000003</v>
          </cell>
          <cell r="F15">
            <v>2117.85176</v>
          </cell>
        </row>
        <row r="16">
          <cell r="B16">
            <v>154374.57573000001</v>
          </cell>
          <cell r="C16">
            <v>154417.99963999999</v>
          </cell>
          <cell r="D16">
            <v>188803.59406999996</v>
          </cell>
          <cell r="E16">
            <v>136743.19634999998</v>
          </cell>
          <cell r="F16">
            <v>634339.36578999995</v>
          </cell>
        </row>
        <row r="17">
          <cell r="B17">
            <v>1087958.9078200008</v>
          </cell>
          <cell r="C17">
            <v>1053891.4734100008</v>
          </cell>
          <cell r="D17">
            <v>1079745.9139600007</v>
          </cell>
          <cell r="E17">
            <v>1036088.7361700005</v>
          </cell>
          <cell r="F17">
            <v>4257685.0313600022</v>
          </cell>
        </row>
        <row r="20">
          <cell r="B20">
            <v>8207.9612006289881</v>
          </cell>
          <cell r="C20">
            <v>7577.6027858913185</v>
          </cell>
          <cell r="D20">
            <v>8046.2125579642261</v>
          </cell>
          <cell r="E20">
            <v>8203.3813570050588</v>
          </cell>
          <cell r="F20">
            <v>8003.2417634411549</v>
          </cell>
        </row>
        <row r="21">
          <cell r="B21">
            <v>14710.085505617975</v>
          </cell>
          <cell r="C21">
            <v>19835.799149484537</v>
          </cell>
          <cell r="D21">
            <v>21970.978702623906</v>
          </cell>
          <cell r="E21">
            <v>20587.085937499996</v>
          </cell>
          <cell r="F21">
            <v>19990.751170054536</v>
          </cell>
        </row>
        <row r="22">
          <cell r="B22">
            <v>8313.3223809523824</v>
          </cell>
          <cell r="C22">
            <v>6538.1742253521124</v>
          </cell>
          <cell r="D22">
            <v>9871.268484848486</v>
          </cell>
          <cell r="E22">
            <v>7035.27</v>
          </cell>
          <cell r="F22">
            <v>7902.4319402985075</v>
          </cell>
        </row>
        <row r="23">
          <cell r="B23">
            <v>21150.09942868886</v>
          </cell>
          <cell r="C23">
            <v>14981.856955467158</v>
          </cell>
          <cell r="D23">
            <v>16437.71496343374</v>
          </cell>
          <cell r="E23">
            <v>15995.227085039185</v>
          </cell>
          <cell r="F23">
            <v>16852.351579129139</v>
          </cell>
        </row>
        <row r="24">
          <cell r="B24">
            <v>9004.1952843711788</v>
          </cell>
          <cell r="C24">
            <v>8248.8003053309712</v>
          </cell>
          <cell r="D24">
            <v>8922.6350606551478</v>
          </cell>
          <cell r="E24">
            <v>8798.6814671988486</v>
          </cell>
          <cell r="F24">
            <v>8736.2575998752509</v>
          </cell>
        </row>
      </sheetData>
      <sheetData sheetId="15">
        <row r="6">
          <cell r="B6">
            <v>144578</v>
          </cell>
          <cell r="C6">
            <v>149279</v>
          </cell>
          <cell r="D6">
            <v>140674</v>
          </cell>
          <cell r="E6">
            <v>142998</v>
          </cell>
          <cell r="F6">
            <v>577529</v>
          </cell>
        </row>
        <row r="7">
          <cell r="B7">
            <v>401</v>
          </cell>
          <cell r="C7">
            <v>1116</v>
          </cell>
          <cell r="D7">
            <v>963</v>
          </cell>
          <cell r="E7">
            <v>440</v>
          </cell>
          <cell r="F7">
            <v>2920</v>
          </cell>
        </row>
        <row r="8">
          <cell r="B8">
            <v>286</v>
          </cell>
          <cell r="C8">
            <v>357</v>
          </cell>
          <cell r="D8">
            <v>380</v>
          </cell>
          <cell r="E8">
            <v>318</v>
          </cell>
          <cell r="F8">
            <v>1341</v>
          </cell>
        </row>
        <row r="9">
          <cell r="B9">
            <v>11496</v>
          </cell>
          <cell r="C9">
            <v>15397</v>
          </cell>
          <cell r="D9">
            <v>17199</v>
          </cell>
          <cell r="E9">
            <v>13614</v>
          </cell>
          <cell r="F9">
            <v>57706</v>
          </cell>
        </row>
        <row r="10">
          <cell r="B10">
            <v>156761</v>
          </cell>
          <cell r="C10">
            <v>166149</v>
          </cell>
          <cell r="D10">
            <v>159216</v>
          </cell>
          <cell r="E10">
            <v>157370</v>
          </cell>
          <cell r="F10">
            <v>639496</v>
          </cell>
        </row>
        <row r="13">
          <cell r="B13">
            <v>1582279.1711500017</v>
          </cell>
          <cell r="C13">
            <v>1500126.6681300011</v>
          </cell>
          <cell r="D13">
            <v>1442605.1953100013</v>
          </cell>
          <cell r="E13">
            <v>1549620.7183600012</v>
          </cell>
          <cell r="F13">
            <v>6074631.7529500052</v>
          </cell>
        </row>
        <row r="14">
          <cell r="B14">
            <v>7730.2382199999993</v>
          </cell>
          <cell r="C14">
            <v>22473.812539999999</v>
          </cell>
          <cell r="D14">
            <v>23912.890890000002</v>
          </cell>
          <cell r="E14">
            <v>10236.0651</v>
          </cell>
          <cell r="F14">
            <v>64353.00675</v>
          </cell>
        </row>
        <row r="15">
          <cell r="B15">
            <v>6268.1694099999995</v>
          </cell>
          <cell r="C15">
            <v>7064.1279299999997</v>
          </cell>
          <cell r="D15">
            <v>10124.891900000001</v>
          </cell>
          <cell r="E15">
            <v>7260.93541</v>
          </cell>
          <cell r="F15">
            <v>30718.124650000002</v>
          </cell>
        </row>
        <row r="16">
          <cell r="B16">
            <v>270148.05555000005</v>
          </cell>
          <cell r="C16">
            <v>262219.4388</v>
          </cell>
          <cell r="D16">
            <v>294942.66960999998</v>
          </cell>
          <cell r="E16">
            <v>267459.86657999997</v>
          </cell>
          <cell r="F16">
            <v>1094770.0305399999</v>
          </cell>
        </row>
        <row r="17">
          <cell r="B17">
            <v>1866425.6343300014</v>
          </cell>
          <cell r="C17">
            <v>1791884.0474000012</v>
          </cell>
          <cell r="D17">
            <v>1771585.6477100011</v>
          </cell>
          <cell r="E17">
            <v>1834577.5854500011</v>
          </cell>
          <cell r="F17">
            <v>7264472.9148900043</v>
          </cell>
        </row>
        <row r="20">
          <cell r="B20">
            <v>10944.121312717023</v>
          </cell>
          <cell r="C20">
            <v>10049.147355823665</v>
          </cell>
          <cell r="D20">
            <v>10254.952552070754</v>
          </cell>
          <cell r="E20">
            <v>10836.660081679473</v>
          </cell>
          <cell r="F20">
            <v>10518.314669826113</v>
          </cell>
        </row>
        <row r="21">
          <cell r="B21">
            <v>19277.402044887778</v>
          </cell>
          <cell r="C21">
            <v>20137.824856630825</v>
          </cell>
          <cell r="D21">
            <v>24831.662398753895</v>
          </cell>
          <cell r="E21">
            <v>23263.784318181817</v>
          </cell>
          <cell r="F21">
            <v>22038.700941780822</v>
          </cell>
        </row>
        <row r="22">
          <cell r="B22">
            <v>21916.67625874126</v>
          </cell>
          <cell r="C22">
            <v>19787.47319327731</v>
          </cell>
          <cell r="D22">
            <v>26644.452368421054</v>
          </cell>
          <cell r="E22">
            <v>22833.130220125786</v>
          </cell>
          <cell r="F22">
            <v>22906.878933631622</v>
          </cell>
        </row>
        <row r="23">
          <cell r="B23">
            <v>23499.308937891445</v>
          </cell>
          <cell r="C23">
            <v>17030.553926089498</v>
          </cell>
          <cell r="D23">
            <v>17148.826653293796</v>
          </cell>
          <cell r="E23">
            <v>19645.942895548695</v>
          </cell>
          <cell r="F23">
            <v>18971.511290680344</v>
          </cell>
        </row>
        <row r="24">
          <cell r="B24">
            <v>11906.186068792631</v>
          </cell>
          <cell r="C24">
            <v>10784.801879036295</v>
          </cell>
          <cell r="D24">
            <v>11126.932266292339</v>
          </cell>
          <cell r="E24">
            <v>11657.733910211609</v>
          </cell>
          <cell r="F24">
            <v>11359.684681202078</v>
          </cell>
        </row>
      </sheetData>
      <sheetData sheetId="16">
        <row r="6">
          <cell r="B6">
            <v>32013</v>
          </cell>
          <cell r="C6">
            <v>34242</v>
          </cell>
          <cell r="D6">
            <v>33903</v>
          </cell>
          <cell r="E6">
            <v>36020</v>
          </cell>
          <cell r="F6">
            <v>136178</v>
          </cell>
        </row>
        <row r="7">
          <cell r="B7">
            <v>106</v>
          </cell>
          <cell r="C7">
            <v>287</v>
          </cell>
          <cell r="D7">
            <v>346</v>
          </cell>
          <cell r="E7">
            <v>174</v>
          </cell>
          <cell r="F7">
            <v>913</v>
          </cell>
        </row>
        <row r="8">
          <cell r="B8">
            <v>176</v>
          </cell>
          <cell r="C8">
            <v>247</v>
          </cell>
          <cell r="D8">
            <v>317</v>
          </cell>
          <cell r="E8">
            <v>240</v>
          </cell>
          <cell r="F8">
            <v>980</v>
          </cell>
        </row>
        <row r="9">
          <cell r="B9">
            <v>4832</v>
          </cell>
          <cell r="C9">
            <v>5531</v>
          </cell>
          <cell r="D9">
            <v>6032</v>
          </cell>
          <cell r="E9">
            <v>5602</v>
          </cell>
          <cell r="F9">
            <v>21997</v>
          </cell>
        </row>
        <row r="10">
          <cell r="B10">
            <v>37127</v>
          </cell>
          <cell r="C10">
            <v>40307</v>
          </cell>
          <cell r="D10">
            <v>40598</v>
          </cell>
          <cell r="E10">
            <v>42036</v>
          </cell>
          <cell r="F10">
            <v>160068</v>
          </cell>
        </row>
        <row r="13">
          <cell r="B13">
            <v>572629.09227623988</v>
          </cell>
          <cell r="C13">
            <v>539574.86337322998</v>
          </cell>
          <cell r="D13">
            <v>550927.20385744167</v>
          </cell>
          <cell r="E13">
            <v>617277.3651666455</v>
          </cell>
          <cell r="F13">
            <v>2280408.5246735569</v>
          </cell>
        </row>
        <row r="14">
          <cell r="B14">
            <v>3768.7677800000001</v>
          </cell>
          <cell r="C14">
            <v>6716.6420690680634</v>
          </cell>
          <cell r="D14">
            <v>8574.6699783811455</v>
          </cell>
          <cell r="E14">
            <v>5365.2016142452212</v>
          </cell>
          <cell r="F14">
            <v>24425.281441694431</v>
          </cell>
        </row>
        <row r="15">
          <cell r="B15">
            <v>5783.6071599999996</v>
          </cell>
          <cell r="C15">
            <v>6809.0366283712783</v>
          </cell>
          <cell r="D15">
            <v>7338.7367974091849</v>
          </cell>
          <cell r="E15">
            <v>6293.8879309611721</v>
          </cell>
          <cell r="F15">
            <v>26225.268516741635</v>
          </cell>
        </row>
        <row r="16">
          <cell r="B16">
            <v>95795.00330137345</v>
          </cell>
          <cell r="C16">
            <v>96122.996912902949</v>
          </cell>
          <cell r="D16">
            <v>106335.79119784087</v>
          </cell>
          <cell r="E16">
            <v>99792.518130445562</v>
          </cell>
          <cell r="F16">
            <v>398046.30954256281</v>
          </cell>
        </row>
        <row r="17">
          <cell r="B17">
            <v>677976.47051761334</v>
          </cell>
          <cell r="C17">
            <v>649223.53898357216</v>
          </cell>
          <cell r="D17">
            <v>673176.40183107276</v>
          </cell>
          <cell r="E17">
            <v>728728.97284229752</v>
          </cell>
          <cell r="F17">
            <v>2729105.384174556</v>
          </cell>
        </row>
        <row r="20">
          <cell r="B20">
            <v>17887.392380477926</v>
          </cell>
          <cell r="C20">
            <v>15757.691238047719</v>
          </cell>
          <cell r="D20">
            <v>16250.101874684886</v>
          </cell>
          <cell r="E20">
            <v>17137.072880806372</v>
          </cell>
          <cell r="F20">
            <v>16745.792453065522</v>
          </cell>
        </row>
        <row r="21">
          <cell r="B21">
            <v>35554.413018867926</v>
          </cell>
          <cell r="C21">
            <v>23402.934038564679</v>
          </cell>
          <cell r="D21">
            <v>24782.28317451198</v>
          </cell>
          <cell r="E21">
            <v>30834.492035892075</v>
          </cell>
          <cell r="F21">
            <v>26752.772663411208</v>
          </cell>
        </row>
        <row r="22">
          <cell r="B22">
            <v>32861.404318181812</v>
          </cell>
          <cell r="C22">
            <v>27566.949912434327</v>
          </cell>
          <cell r="D22">
            <v>23150.589266275034</v>
          </cell>
          <cell r="E22">
            <v>26224.533045671549</v>
          </cell>
          <cell r="F22">
            <v>26760.478078307791</v>
          </cell>
        </row>
        <row r="23">
          <cell r="B23">
            <v>19825.124855416692</v>
          </cell>
          <cell r="C23">
            <v>17378.954422871622</v>
          </cell>
          <cell r="D23">
            <v>17628.612599111551</v>
          </cell>
          <cell r="E23">
            <v>17813.730476695029</v>
          </cell>
          <cell r="F23">
            <v>18095.481635794102</v>
          </cell>
        </row>
        <row r="24">
          <cell r="B24">
            <v>18261.008713809715</v>
          </cell>
          <cell r="C24">
            <v>16106.967499034216</v>
          </cell>
          <cell r="D24">
            <v>16581.516375956275</v>
          </cell>
          <cell r="E24">
            <v>17335.830546253153</v>
          </cell>
          <cell r="F24">
            <v>17049.66254450956</v>
          </cell>
        </row>
      </sheetData>
      <sheetData sheetId="17">
        <row r="6">
          <cell r="B6">
            <v>113218</v>
          </cell>
          <cell r="C6">
            <v>121845</v>
          </cell>
          <cell r="D6">
            <v>116780</v>
          </cell>
          <cell r="E6">
            <v>119784</v>
          </cell>
          <cell r="F6">
            <v>471627</v>
          </cell>
        </row>
        <row r="7">
          <cell r="B7">
            <v>254</v>
          </cell>
          <cell r="C7">
            <v>696</v>
          </cell>
          <cell r="D7">
            <v>830</v>
          </cell>
          <cell r="E7">
            <v>334</v>
          </cell>
          <cell r="F7">
            <v>2114</v>
          </cell>
        </row>
        <row r="8">
          <cell r="B8">
            <v>44</v>
          </cell>
          <cell r="C8">
            <v>64</v>
          </cell>
          <cell r="D8">
            <v>77</v>
          </cell>
          <cell r="E8">
            <v>88</v>
          </cell>
          <cell r="F8">
            <v>273</v>
          </cell>
        </row>
        <row r="9">
          <cell r="B9">
            <v>8853</v>
          </cell>
          <cell r="C9">
            <v>10263</v>
          </cell>
          <cell r="D9">
            <v>11768</v>
          </cell>
          <cell r="E9">
            <v>9556</v>
          </cell>
          <cell r="F9">
            <v>40440</v>
          </cell>
        </row>
        <row r="10">
          <cell r="B10">
            <v>122369</v>
          </cell>
          <cell r="C10">
            <v>132868</v>
          </cell>
          <cell r="D10">
            <v>129455</v>
          </cell>
          <cell r="E10">
            <v>129762</v>
          </cell>
          <cell r="F10">
            <v>514454</v>
          </cell>
        </row>
        <row r="13">
          <cell r="B13">
            <v>877156.56382376095</v>
          </cell>
          <cell r="C13">
            <v>886065.12667677063</v>
          </cell>
          <cell r="D13">
            <v>905665.37718255911</v>
          </cell>
          <cell r="E13">
            <v>959864.0447433556</v>
          </cell>
          <cell r="F13">
            <v>3628751.1124264458</v>
          </cell>
        </row>
        <row r="14">
          <cell r="B14">
            <v>6392.0298899999998</v>
          </cell>
          <cell r="C14">
            <v>13495.916790931935</v>
          </cell>
          <cell r="D14">
            <v>17257.514771618855</v>
          </cell>
          <cell r="E14">
            <v>7414.3645657547786</v>
          </cell>
          <cell r="F14">
            <v>44559.826018305568</v>
          </cell>
        </row>
        <row r="15">
          <cell r="B15">
            <v>314.98885999999999</v>
          </cell>
          <cell r="C15">
            <v>602.56943162872153</v>
          </cell>
          <cell r="D15">
            <v>1022.7530925908151</v>
          </cell>
          <cell r="E15">
            <v>876.97921903882775</v>
          </cell>
          <cell r="F15">
            <v>2817.2906032583642</v>
          </cell>
        </row>
        <row r="16">
          <cell r="B16">
            <v>157310.84636862655</v>
          </cell>
          <cell r="C16">
            <v>173581.56891709706</v>
          </cell>
          <cell r="D16">
            <v>200232.32511215916</v>
          </cell>
          <cell r="E16">
            <v>175755.92615955445</v>
          </cell>
          <cell r="F16">
            <v>706880.66655743727</v>
          </cell>
        </row>
        <row r="17">
          <cell r="B17">
            <v>1041174.4289423876</v>
          </cell>
          <cell r="C17">
            <v>1073745.1818164284</v>
          </cell>
          <cell r="D17">
            <v>1124177.9701589281</v>
          </cell>
          <cell r="E17">
            <v>1143911.3146877037</v>
          </cell>
          <cell r="F17">
            <v>4383008.8956054468</v>
          </cell>
        </row>
        <row r="20">
          <cell r="B20">
            <v>7747.5009611878058</v>
          </cell>
          <cell r="C20">
            <v>7272.0680099862166</v>
          </cell>
          <cell r="D20">
            <v>7755.3123581311793</v>
          </cell>
          <cell r="E20">
            <v>8013.2909632618348</v>
          </cell>
          <cell r="F20">
            <v>7694.1123227178377</v>
          </cell>
        </row>
        <row r="21">
          <cell r="B21">
            <v>25165.472007874014</v>
          </cell>
          <cell r="C21">
            <v>19390.685044442434</v>
          </cell>
          <cell r="D21">
            <v>20792.186471829944</v>
          </cell>
          <cell r="E21">
            <v>22198.696304655026</v>
          </cell>
          <cell r="F21">
            <v>21078.441825120895</v>
          </cell>
        </row>
        <row r="22">
          <cell r="B22">
            <v>7158.8377272727266</v>
          </cell>
          <cell r="C22">
            <v>9415.147369198774</v>
          </cell>
          <cell r="D22">
            <v>13282.50769598461</v>
          </cell>
          <cell r="E22">
            <v>9965.6729436230416</v>
          </cell>
          <cell r="F22">
            <v>10319.745799481188</v>
          </cell>
        </row>
        <row r="23">
          <cell r="B23">
            <v>17769.213415636117</v>
          </cell>
          <cell r="C23">
            <v>16913.336150939984</v>
          </cell>
          <cell r="D23">
            <v>17014.983439170563</v>
          </cell>
          <cell r="E23">
            <v>18392.20658848414</v>
          </cell>
          <cell r="F23">
            <v>17479.739529115657</v>
          </cell>
        </row>
        <row r="24">
          <cell r="B24">
            <v>8508.4819598295944</v>
          </cell>
          <cell r="C24">
            <v>8081.2925747089475</v>
          </cell>
          <cell r="D24">
            <v>8683.9285478268757</v>
          </cell>
          <cell r="E24">
            <v>8815.4568724873534</v>
          </cell>
          <cell r="F24">
            <v>8519.7294522065094</v>
          </cell>
        </row>
      </sheetData>
      <sheetData sheetId="18">
        <row r="6">
          <cell r="B6">
            <v>145231</v>
          </cell>
          <cell r="C6">
            <v>156087</v>
          </cell>
          <cell r="D6">
            <v>150683</v>
          </cell>
          <cell r="E6">
            <v>155804</v>
          </cell>
          <cell r="F6">
            <v>607805</v>
          </cell>
        </row>
        <row r="7">
          <cell r="B7">
            <v>360</v>
          </cell>
          <cell r="C7">
            <v>983</v>
          </cell>
          <cell r="D7">
            <v>1176</v>
          </cell>
          <cell r="E7">
            <v>508</v>
          </cell>
          <cell r="F7">
            <v>3027</v>
          </cell>
        </row>
        <row r="8">
          <cell r="B8">
            <v>220</v>
          </cell>
          <cell r="C8">
            <v>311</v>
          </cell>
          <cell r="D8">
            <v>394</v>
          </cell>
          <cell r="E8">
            <v>328</v>
          </cell>
          <cell r="F8">
            <v>1253</v>
          </cell>
        </row>
        <row r="9">
          <cell r="B9">
            <v>13685</v>
          </cell>
          <cell r="C9">
            <v>15794</v>
          </cell>
          <cell r="D9">
            <v>17800</v>
          </cell>
          <cell r="E9">
            <v>15158</v>
          </cell>
          <cell r="F9">
            <v>62437</v>
          </cell>
        </row>
        <row r="10">
          <cell r="B10">
            <v>159496</v>
          </cell>
          <cell r="C10">
            <v>173175</v>
          </cell>
          <cell r="D10">
            <v>170053</v>
          </cell>
          <cell r="E10">
            <v>171798</v>
          </cell>
          <cell r="F10">
            <v>674522</v>
          </cell>
        </row>
        <row r="13">
          <cell r="B13">
            <v>1449785.6561000007</v>
          </cell>
          <cell r="C13">
            <v>1425639.9900500006</v>
          </cell>
          <cell r="D13">
            <v>1456592.5810400008</v>
          </cell>
          <cell r="E13">
            <v>1577141.4099100011</v>
          </cell>
          <cell r="F13">
            <v>5909159.6371000027</v>
          </cell>
        </row>
        <row r="14">
          <cell r="B14">
            <v>10160.79767</v>
          </cell>
          <cell r="C14">
            <v>20212.558859999997</v>
          </cell>
          <cell r="D14">
            <v>25832.18475</v>
          </cell>
          <cell r="E14">
            <v>12779.56618</v>
          </cell>
          <cell r="F14">
            <v>68985.107459999999</v>
          </cell>
        </row>
        <row r="15">
          <cell r="B15">
            <v>6098.59602</v>
          </cell>
          <cell r="C15">
            <v>7411.6060600000001</v>
          </cell>
          <cell r="D15">
            <v>8361.4898900000007</v>
          </cell>
          <cell r="E15">
            <v>7170.86715</v>
          </cell>
          <cell r="F15">
            <v>29042.559119999998</v>
          </cell>
        </row>
        <row r="16">
          <cell r="B16">
            <v>253105.84967</v>
          </cell>
          <cell r="C16">
            <v>269704.56582999998</v>
          </cell>
          <cell r="D16">
            <v>306568.11631000001</v>
          </cell>
          <cell r="E16">
            <v>275548.44429000001</v>
          </cell>
          <cell r="F16">
            <v>1104926.9761000001</v>
          </cell>
        </row>
        <row r="17">
          <cell r="B17">
            <v>1719150.8994600009</v>
          </cell>
          <cell r="C17">
            <v>1722968.7208000007</v>
          </cell>
          <cell r="D17">
            <v>1797354.3719900008</v>
          </cell>
          <cell r="E17">
            <v>1872640.2875300013</v>
          </cell>
          <cell r="F17">
            <v>7112114.2797800023</v>
          </cell>
        </row>
        <row r="20">
          <cell r="B20">
            <v>9982.6184223753935</v>
          </cell>
          <cell r="C20">
            <v>9133.6241330155663</v>
          </cell>
          <cell r="D20">
            <v>9666.6019460722237</v>
          </cell>
          <cell r="E20">
            <v>10122.598969923758</v>
          </cell>
          <cell r="F20">
            <v>9722.1306785893557</v>
          </cell>
        </row>
        <row r="21">
          <cell r="B21">
            <v>28224.437972222222</v>
          </cell>
          <cell r="C21">
            <v>20562.114811800609</v>
          </cell>
          <cell r="D21">
            <v>21966.143494897959</v>
          </cell>
          <cell r="E21">
            <v>25156.626338582675</v>
          </cell>
          <cell r="F21">
            <v>22789.926481665014</v>
          </cell>
        </row>
        <row r="22">
          <cell r="B22">
            <v>27720.891</v>
          </cell>
          <cell r="C22">
            <v>23831.530739549842</v>
          </cell>
          <cell r="D22">
            <v>21222.055558375636</v>
          </cell>
          <cell r="E22">
            <v>21862.399847560977</v>
          </cell>
          <cell r="F22">
            <v>23178.419090183557</v>
          </cell>
        </row>
        <row r="23">
          <cell r="B23">
            <v>18495.129679941543</v>
          </cell>
          <cell r="C23">
            <v>17076.393936304925</v>
          </cell>
          <cell r="D23">
            <v>17222.92788258427</v>
          </cell>
          <cell r="E23">
            <v>18178.416960680832</v>
          </cell>
          <cell r="F23">
            <v>17696.669860819708</v>
          </cell>
        </row>
        <row r="24">
          <cell r="B24">
            <v>10778.645856071631</v>
          </cell>
          <cell r="C24">
            <v>9949.2924544535908</v>
          </cell>
          <cell r="D24">
            <v>10569.377617507487</v>
          </cell>
          <cell r="E24">
            <v>10900.244982654054</v>
          </cell>
          <cell r="F24">
            <v>10543.93226578229</v>
          </cell>
        </row>
      </sheetData>
      <sheetData sheetId="19">
        <row r="6">
          <cell r="B6">
            <v>33371</v>
          </cell>
          <cell r="C6">
            <v>36325</v>
          </cell>
          <cell r="D6">
            <v>33573</v>
          </cell>
          <cell r="E6">
            <v>37592</v>
          </cell>
          <cell r="F6">
            <v>140861</v>
          </cell>
        </row>
        <row r="7">
          <cell r="B7">
            <v>115</v>
          </cell>
          <cell r="C7">
            <v>355</v>
          </cell>
          <cell r="D7">
            <v>325</v>
          </cell>
          <cell r="E7">
            <v>191</v>
          </cell>
          <cell r="F7">
            <v>986</v>
          </cell>
        </row>
        <row r="8">
          <cell r="B8">
            <v>188</v>
          </cell>
          <cell r="C8">
            <v>255</v>
          </cell>
          <cell r="D8">
            <v>302</v>
          </cell>
          <cell r="E8">
            <v>240</v>
          </cell>
          <cell r="F8">
            <v>985</v>
          </cell>
        </row>
        <row r="9">
          <cell r="B9">
            <v>4374</v>
          </cell>
          <cell r="C9">
            <v>5264</v>
          </cell>
          <cell r="D9">
            <v>4557</v>
          </cell>
          <cell r="E9">
            <v>6000</v>
          </cell>
          <cell r="F9">
            <v>20195</v>
          </cell>
        </row>
        <row r="10">
          <cell r="B10">
            <v>38048</v>
          </cell>
          <cell r="C10">
            <v>42199</v>
          </cell>
          <cell r="D10">
            <v>38757</v>
          </cell>
          <cell r="E10">
            <v>44023</v>
          </cell>
          <cell r="F10">
            <v>163027</v>
          </cell>
        </row>
        <row r="13">
          <cell r="B13">
            <v>547450.63754885865</v>
          </cell>
          <cell r="C13">
            <v>557569.8769204464</v>
          </cell>
          <cell r="D13">
            <v>581164.03550132085</v>
          </cell>
          <cell r="E13">
            <v>661622.51545754995</v>
          </cell>
          <cell r="F13">
            <v>2347807.065428176</v>
          </cell>
        </row>
        <row r="14">
          <cell r="B14">
            <v>3737.4012993128381</v>
          </cell>
          <cell r="C14">
            <v>7535.9797949993826</v>
          </cell>
          <cell r="D14">
            <v>8172.5082927971835</v>
          </cell>
          <cell r="E14">
            <v>5062.0853768569741</v>
          </cell>
          <cell r="F14">
            <v>24507.974763966376</v>
          </cell>
        </row>
        <row r="15">
          <cell r="B15">
            <v>4618.1170832053485</v>
          </cell>
          <cell r="C15">
            <v>4859.7505300000003</v>
          </cell>
          <cell r="D15">
            <v>7583.0083902318529</v>
          </cell>
          <cell r="E15">
            <v>5968.4202800000003</v>
          </cell>
          <cell r="F15">
            <v>23029.296283437201</v>
          </cell>
        </row>
        <row r="16">
          <cell r="B16">
            <v>95215.715298423485</v>
          </cell>
          <cell r="C16">
            <v>97318.747006130812</v>
          </cell>
          <cell r="D16">
            <v>106415.3651574364</v>
          </cell>
          <cell r="E16">
            <v>109891.52611189589</v>
          </cell>
          <cell r="F16">
            <v>408841.35357388656</v>
          </cell>
        </row>
        <row r="17">
          <cell r="B17">
            <v>651021.8712298004</v>
          </cell>
          <cell r="C17">
            <v>667284.35425157659</v>
          </cell>
          <cell r="D17">
            <v>703334.9173417862</v>
          </cell>
          <cell r="E17">
            <v>782544.54722630279</v>
          </cell>
          <cell r="F17">
            <v>2804185.6900494662</v>
          </cell>
        </row>
        <row r="20">
          <cell r="B20">
            <v>16404.981497373727</v>
          </cell>
          <cell r="C20">
            <v>15349.480438277946</v>
          </cell>
          <cell r="D20">
            <v>17310.458865794561</v>
          </cell>
          <cell r="E20">
            <v>17600.088195827568</v>
          </cell>
          <cell r="F20">
            <v>16667.545065193179</v>
          </cell>
        </row>
        <row r="21">
          <cell r="B21">
            <v>32499.141733155113</v>
          </cell>
          <cell r="C21">
            <v>21228.112098589809</v>
          </cell>
          <cell r="D21">
            <v>25146.179362452873</v>
          </cell>
          <cell r="E21">
            <v>26503.064800298296</v>
          </cell>
          <cell r="F21">
            <v>24855.958178464884</v>
          </cell>
        </row>
        <row r="22">
          <cell r="B22">
            <v>24564.452570241217</v>
          </cell>
          <cell r="C22">
            <v>19057.845215686277</v>
          </cell>
          <cell r="D22">
            <v>25109.299305403489</v>
          </cell>
          <cell r="E22">
            <v>24868.417833333333</v>
          </cell>
          <cell r="F22">
            <v>23379.996226839798</v>
          </cell>
        </row>
        <row r="23">
          <cell r="B23">
            <v>21768.56774083756</v>
          </cell>
          <cell r="C23">
            <v>18487.603914538529</v>
          </cell>
          <cell r="D23">
            <v>23352.066086775598</v>
          </cell>
          <cell r="E23">
            <v>18315.254351982647</v>
          </cell>
          <cell r="F23">
            <v>20244.682028912433</v>
          </cell>
        </row>
        <row r="24">
          <cell r="B24">
            <v>17110.541190858923</v>
          </cell>
          <cell r="C24">
            <v>15812.800167102931</v>
          </cell>
          <cell r="D24">
            <v>18147.300290058214</v>
          </cell>
          <cell r="E24">
            <v>17775.811444615378</v>
          </cell>
          <cell r="F24">
            <v>17200.743987495731</v>
          </cell>
        </row>
      </sheetData>
      <sheetData sheetId="20">
        <row r="6">
          <cell r="B6">
            <v>125184</v>
          </cell>
          <cell r="C6">
            <v>140888</v>
          </cell>
          <cell r="D6">
            <v>127815</v>
          </cell>
          <cell r="E6">
            <v>132059</v>
          </cell>
          <cell r="F6">
            <v>525946</v>
          </cell>
        </row>
        <row r="7">
          <cell r="B7">
            <v>190</v>
          </cell>
          <cell r="C7">
            <v>939</v>
          </cell>
          <cell r="D7">
            <v>919</v>
          </cell>
          <cell r="E7">
            <v>295</v>
          </cell>
          <cell r="F7">
            <v>2343</v>
          </cell>
        </row>
        <row r="8">
          <cell r="B8">
            <v>42</v>
          </cell>
          <cell r="C8">
            <v>69</v>
          </cell>
          <cell r="D8">
            <v>76</v>
          </cell>
          <cell r="E8">
            <v>72</v>
          </cell>
          <cell r="F8">
            <v>259</v>
          </cell>
        </row>
        <row r="9">
          <cell r="B9">
            <v>7895</v>
          </cell>
          <cell r="C9">
            <v>10394</v>
          </cell>
          <cell r="D9">
            <v>11971</v>
          </cell>
          <cell r="E9">
            <v>8336</v>
          </cell>
          <cell r="F9">
            <v>38596</v>
          </cell>
        </row>
        <row r="10">
          <cell r="B10">
            <v>133311</v>
          </cell>
          <cell r="C10">
            <v>152290</v>
          </cell>
          <cell r="D10">
            <v>140781</v>
          </cell>
          <cell r="E10">
            <v>140762</v>
          </cell>
          <cell r="F10">
            <v>567144</v>
          </cell>
        </row>
        <row r="13">
          <cell r="B13">
            <v>924743.95332114177</v>
          </cell>
          <cell r="C13">
            <v>1050016</v>
          </cell>
          <cell r="D13">
            <v>1025706</v>
          </cell>
          <cell r="E13">
            <v>1111788</v>
          </cell>
          <cell r="F13">
            <v>4112253.9533211417</v>
          </cell>
        </row>
        <row r="14">
          <cell r="B14">
            <v>3096.2582906871621</v>
          </cell>
          <cell r="C14">
            <v>18890</v>
          </cell>
          <cell r="D14">
            <v>19156</v>
          </cell>
          <cell r="E14">
            <v>7838</v>
          </cell>
          <cell r="F14">
            <v>48980.258290687161</v>
          </cell>
        </row>
        <row r="15">
          <cell r="B15">
            <v>191.02453679465123</v>
          </cell>
          <cell r="C15">
            <v>732</v>
          </cell>
          <cell r="D15">
            <v>626</v>
          </cell>
          <cell r="E15">
            <v>362</v>
          </cell>
          <cell r="F15">
            <v>1911.0245367946513</v>
          </cell>
        </row>
        <row r="16">
          <cell r="B16">
            <v>176614.43050157651</v>
          </cell>
          <cell r="C16">
            <v>167663</v>
          </cell>
          <cell r="D16">
            <v>179334</v>
          </cell>
          <cell r="E16">
            <v>163157</v>
          </cell>
          <cell r="F16">
            <v>686768.43050157651</v>
          </cell>
        </row>
        <row r="17">
          <cell r="B17">
            <v>1104645.6666502</v>
          </cell>
          <cell r="C17">
            <v>1237301</v>
          </cell>
          <cell r="D17">
            <v>1224822</v>
          </cell>
          <cell r="E17">
            <v>1283145</v>
          </cell>
          <cell r="F17">
            <v>4849913.6666502003</v>
          </cell>
        </row>
        <row r="20">
          <cell r="B20">
            <v>7387.0778479769115</v>
          </cell>
          <cell r="C20">
            <v>7452.8419737663962</v>
          </cell>
          <cell r="D20">
            <v>8024.9266518014319</v>
          </cell>
          <cell r="E20">
            <v>8418.8733823518269</v>
          </cell>
          <cell r="F20">
            <v>7818.7759833160471</v>
          </cell>
        </row>
        <row r="21">
          <cell r="B21">
            <v>16296.096266774537</v>
          </cell>
          <cell r="C21">
            <v>20117.145899893505</v>
          </cell>
          <cell r="D21">
            <v>20844.396082698586</v>
          </cell>
          <cell r="E21">
            <v>26569.491525423728</v>
          </cell>
          <cell r="F21">
            <v>20904.933115956963</v>
          </cell>
        </row>
        <row r="22">
          <cell r="B22">
            <v>4548.2032570155052</v>
          </cell>
          <cell r="C22">
            <v>10608.695652173914</v>
          </cell>
          <cell r="D22">
            <v>8236.8421052631584</v>
          </cell>
          <cell r="E22">
            <v>5027.7777777777774</v>
          </cell>
          <cell r="F22">
            <v>7378.4731150372636</v>
          </cell>
        </row>
        <row r="23">
          <cell r="B23">
            <v>22370.415516349145</v>
          </cell>
          <cell r="C23">
            <v>16130.74850875505</v>
          </cell>
          <cell r="D23">
            <v>14980.703366468966</v>
          </cell>
          <cell r="E23">
            <v>19572.576775431862</v>
          </cell>
          <cell r="F23">
            <v>17793.772165550228</v>
          </cell>
        </row>
        <row r="24">
          <cell r="B24">
            <v>8286.2304434757825</v>
          </cell>
          <cell r="C24">
            <v>8124.6372053319328</v>
          </cell>
          <cell r="D24">
            <v>8700.1939182133956</v>
          </cell>
          <cell r="E24">
            <v>9115.7059433653976</v>
          </cell>
          <cell r="F24">
            <v>8551.4678223699811</v>
          </cell>
        </row>
      </sheetData>
      <sheetData sheetId="21">
        <row r="6">
          <cell r="B6">
            <v>158555</v>
          </cell>
          <cell r="C6">
            <v>177213</v>
          </cell>
          <cell r="D6">
            <v>161388</v>
          </cell>
          <cell r="E6">
            <v>169651</v>
          </cell>
          <cell r="F6">
            <v>666807</v>
          </cell>
        </row>
        <row r="7">
          <cell r="B7">
            <v>305</v>
          </cell>
          <cell r="C7">
            <v>1294</v>
          </cell>
          <cell r="D7">
            <v>1244</v>
          </cell>
          <cell r="E7">
            <v>486</v>
          </cell>
          <cell r="F7">
            <v>3329</v>
          </cell>
        </row>
        <row r="8">
          <cell r="B8">
            <v>230</v>
          </cell>
          <cell r="C8">
            <v>324</v>
          </cell>
          <cell r="D8">
            <v>378</v>
          </cell>
          <cell r="E8">
            <v>312</v>
          </cell>
          <cell r="F8">
            <v>1244</v>
          </cell>
        </row>
        <row r="9">
          <cell r="B9">
            <v>12269</v>
          </cell>
          <cell r="C9">
            <v>15658</v>
          </cell>
          <cell r="D9">
            <v>16528</v>
          </cell>
          <cell r="E9">
            <v>14336</v>
          </cell>
          <cell r="F9">
            <v>58791</v>
          </cell>
        </row>
        <row r="10">
          <cell r="B10">
            <v>171359</v>
          </cell>
          <cell r="C10">
            <v>194489</v>
          </cell>
          <cell r="D10">
            <v>179538</v>
          </cell>
          <cell r="E10">
            <v>184785</v>
          </cell>
          <cell r="F10">
            <v>730171</v>
          </cell>
        </row>
        <row r="13">
          <cell r="B13">
            <v>1472194.5908700004</v>
          </cell>
          <cell r="C13">
            <v>1607585.8769204463</v>
          </cell>
          <cell r="D13">
            <v>1606870.0355013208</v>
          </cell>
          <cell r="E13">
            <v>1773410.5154575501</v>
          </cell>
          <cell r="F13">
            <v>6460061.0187493172</v>
          </cell>
        </row>
        <row r="14">
          <cell r="B14">
            <v>6833.6595900000002</v>
          </cell>
          <cell r="C14">
            <v>26425.979794999381</v>
          </cell>
          <cell r="D14">
            <v>27328.508292797182</v>
          </cell>
          <cell r="E14">
            <v>12900.085376856974</v>
          </cell>
          <cell r="F14">
            <v>73488.233054653538</v>
          </cell>
        </row>
        <row r="15">
          <cell r="B15">
            <v>4809.1416199999994</v>
          </cell>
          <cell r="C15">
            <v>5591.7505300000003</v>
          </cell>
          <cell r="D15">
            <v>8209.0083902318529</v>
          </cell>
          <cell r="E15">
            <v>6330.4202800000003</v>
          </cell>
          <cell r="F15">
            <v>24940.320820231853</v>
          </cell>
        </row>
        <row r="16">
          <cell r="B16">
            <v>271830.1458</v>
          </cell>
          <cell r="C16">
            <v>264981.74700613081</v>
          </cell>
          <cell r="D16">
            <v>285749.3651574364</v>
          </cell>
          <cell r="E16">
            <v>273048.52611189592</v>
          </cell>
          <cell r="F16">
            <v>1095609.7840754632</v>
          </cell>
        </row>
        <row r="17">
          <cell r="B17">
            <v>1755667.5378800004</v>
          </cell>
          <cell r="C17">
            <v>1904585.3542515766</v>
          </cell>
          <cell r="D17">
            <v>1928156.9173417862</v>
          </cell>
          <cell r="E17">
            <v>2065689.5472263028</v>
          </cell>
          <cell r="F17">
            <v>7654099.356699666</v>
          </cell>
        </row>
        <row r="20">
          <cell r="B20">
            <v>9285.0719994323754</v>
          </cell>
          <cell r="C20">
            <v>9071.4895460290518</v>
          </cell>
          <cell r="D20">
            <v>9956.5645246320728</v>
          </cell>
          <cell r="E20">
            <v>10453.286543890399</v>
          </cell>
          <cell r="F20">
            <v>9688.0521931373205</v>
          </cell>
        </row>
        <row r="21">
          <cell r="B21">
            <v>22405.441278688522</v>
          </cell>
          <cell r="C21">
            <v>20421.931835393647</v>
          </cell>
          <cell r="D21">
            <v>21968.254254660114</v>
          </cell>
          <cell r="E21">
            <v>26543.385549088423</v>
          </cell>
          <cell r="F21">
            <v>22075.167634320678</v>
          </cell>
        </row>
        <row r="22">
          <cell r="B22">
            <v>20909.311391304345</v>
          </cell>
          <cell r="C22">
            <v>17258.489290123456</v>
          </cell>
          <cell r="D22">
            <v>21716.953413311781</v>
          </cell>
          <cell r="E22">
            <v>20289.808589743592</v>
          </cell>
          <cell r="F22">
            <v>20048.489405331071</v>
          </cell>
        </row>
        <row r="23">
          <cell r="B23">
            <v>22155.851805363112</v>
          </cell>
          <cell r="C23">
            <v>16923.090241801689</v>
          </cell>
          <cell r="D23">
            <v>17288.804765091751</v>
          </cell>
          <cell r="E23">
            <v>19046.353662939167</v>
          </cell>
          <cell r="F23">
            <v>18635.671855819142</v>
          </cell>
        </row>
        <row r="24">
          <cell r="B24">
            <v>10245.551957469408</v>
          </cell>
          <cell r="C24">
            <v>9792.7664508099515</v>
          </cell>
          <cell r="D24">
            <v>10739.547713251714</v>
          </cell>
          <cell r="E24">
            <v>11178.881117116123</v>
          </cell>
          <cell r="F24">
            <v>10482.612095933235</v>
          </cell>
        </row>
      </sheetData>
      <sheetData sheetId="22">
        <row r="6">
          <cell r="B6">
            <v>34333</v>
          </cell>
          <cell r="C6">
            <v>37103</v>
          </cell>
          <cell r="D6">
            <v>33796</v>
          </cell>
          <cell r="E6">
            <v>38603</v>
          </cell>
          <cell r="F6">
            <v>143835</v>
          </cell>
        </row>
        <row r="7">
          <cell r="B7">
            <v>124</v>
          </cell>
          <cell r="C7">
            <v>277</v>
          </cell>
          <cell r="D7">
            <v>302</v>
          </cell>
          <cell r="E7">
            <v>176</v>
          </cell>
          <cell r="F7">
            <v>879</v>
          </cell>
        </row>
        <row r="8">
          <cell r="B8">
            <v>194</v>
          </cell>
          <cell r="C8">
            <v>296</v>
          </cell>
          <cell r="D8">
            <v>256</v>
          </cell>
          <cell r="E8">
            <v>243</v>
          </cell>
          <cell r="F8">
            <v>989</v>
          </cell>
        </row>
        <row r="9">
          <cell r="B9">
            <v>4533</v>
          </cell>
          <cell r="C9">
            <v>4755</v>
          </cell>
          <cell r="D9">
            <v>4655</v>
          </cell>
          <cell r="E9">
            <v>4849</v>
          </cell>
          <cell r="F9">
            <v>18792</v>
          </cell>
        </row>
        <row r="10">
          <cell r="B10">
            <v>39184</v>
          </cell>
          <cell r="C10">
            <v>42431</v>
          </cell>
          <cell r="D10">
            <v>39009</v>
          </cell>
          <cell r="E10">
            <v>43871</v>
          </cell>
          <cell r="F10">
            <v>164495</v>
          </cell>
        </row>
        <row r="13">
          <cell r="B13">
            <v>594163.71787037456</v>
          </cell>
          <cell r="C13">
            <v>588825.54297268635</v>
          </cell>
          <cell r="D13">
            <v>565083.41551033501</v>
          </cell>
          <cell r="E13">
            <v>673790.79032971885</v>
          </cell>
          <cell r="F13">
            <v>2421863.4666831149</v>
          </cell>
        </row>
        <row r="14">
          <cell r="B14">
            <v>4629.7292341700168</v>
          </cell>
          <cell r="C14">
            <v>6355.2301178622893</v>
          </cell>
          <cell r="D14">
            <v>6231.2573842756738</v>
          </cell>
          <cell r="E14">
            <v>4218.7107852459194</v>
          </cell>
          <cell r="F14">
            <v>21434.927521553898</v>
          </cell>
        </row>
        <row r="15">
          <cell r="B15">
            <v>4081.6724899999999</v>
          </cell>
          <cell r="C15">
            <v>4646.9274357130707</v>
          </cell>
          <cell r="D15">
            <v>5771.3328099999999</v>
          </cell>
          <cell r="E15">
            <v>6730.461829709443</v>
          </cell>
          <cell r="F15">
            <v>21230.394565422514</v>
          </cell>
        </row>
        <row r="16">
          <cell r="B16">
            <v>89647.031109709191</v>
          </cell>
          <cell r="C16">
            <v>100429.0377087854</v>
          </cell>
          <cell r="D16">
            <v>96069.137663812246</v>
          </cell>
          <cell r="E16">
            <v>92302.208768930504</v>
          </cell>
          <cell r="F16">
            <v>378447.41525123734</v>
          </cell>
        </row>
        <row r="17">
          <cell r="B17">
            <v>692522.15070425381</v>
          </cell>
          <cell r="C17">
            <v>700256.7382350472</v>
          </cell>
          <cell r="D17">
            <v>673155.14336842299</v>
          </cell>
          <cell r="E17">
            <v>777042.17171360471</v>
          </cell>
          <cell r="F17">
            <v>2842976.2040213286</v>
          </cell>
        </row>
        <row r="20">
          <cell r="B20">
            <v>17305.907373965998</v>
          </cell>
          <cell r="C20">
            <v>15870.025145478436</v>
          </cell>
          <cell r="D20">
            <v>16720.422994151231</v>
          </cell>
          <cell r="E20">
            <v>17454.363399987535</v>
          </cell>
          <cell r="F20">
            <v>16837.789596990406</v>
          </cell>
        </row>
        <row r="21">
          <cell r="B21">
            <v>37336.526082016266</v>
          </cell>
          <cell r="C21">
            <v>22943.069017553389</v>
          </cell>
          <cell r="D21">
            <v>20633.302596939317</v>
          </cell>
          <cell r="E21">
            <v>23969.947643442723</v>
          </cell>
          <cell r="F21">
            <v>24385.583073440161</v>
          </cell>
        </row>
        <row r="22">
          <cell r="B22">
            <v>21039.548917525772</v>
          </cell>
          <cell r="C22">
            <v>15699.079174706319</v>
          </cell>
          <cell r="D22">
            <v>22544.268789062498</v>
          </cell>
          <cell r="E22">
            <v>27697.373784812524</v>
          </cell>
          <cell r="F22">
            <v>21466.526355331156</v>
          </cell>
        </row>
        <row r="23">
          <cell r="B23">
            <v>19776.534548799733</v>
          </cell>
          <cell r="C23">
            <v>21120.722967147296</v>
          </cell>
          <cell r="D23">
            <v>20637.838381055262</v>
          </cell>
          <cell r="E23">
            <v>19035.308057110851</v>
          </cell>
          <cell r="F23">
            <v>20138.751343722717</v>
          </cell>
        </row>
        <row r="24">
          <cell r="B24">
            <v>17673.595107805577</v>
          </cell>
          <cell r="C24">
            <v>16503.422927459811</v>
          </cell>
          <cell r="D24">
            <v>17256.406043949421</v>
          </cell>
          <cell r="E24">
            <v>17711.977655253006</v>
          </cell>
          <cell r="F24">
            <v>17283.055436465111</v>
          </cell>
        </row>
      </sheetData>
      <sheetData sheetId="23">
        <row r="6">
          <cell r="B6">
            <v>137983</v>
          </cell>
          <cell r="C6">
            <v>148446</v>
          </cell>
          <cell r="D6">
            <v>135978</v>
          </cell>
          <cell r="E6">
            <v>141291</v>
          </cell>
          <cell r="F6">
            <v>563698</v>
          </cell>
        </row>
        <row r="7">
          <cell r="B7">
            <v>213</v>
          </cell>
          <cell r="C7">
            <v>901</v>
          </cell>
          <cell r="D7">
            <v>927</v>
          </cell>
          <cell r="E7">
            <v>379</v>
          </cell>
          <cell r="F7">
            <v>2420</v>
          </cell>
        </row>
        <row r="8">
          <cell r="B8">
            <v>63</v>
          </cell>
          <cell r="C8">
            <v>65</v>
          </cell>
          <cell r="D8">
            <v>64</v>
          </cell>
          <cell r="E8">
            <v>62</v>
          </cell>
          <cell r="F8">
            <v>254</v>
          </cell>
        </row>
        <row r="9">
          <cell r="B9">
            <v>8469</v>
          </cell>
          <cell r="C9">
            <v>10381</v>
          </cell>
          <cell r="D9">
            <v>11539</v>
          </cell>
          <cell r="E9">
            <v>9529</v>
          </cell>
          <cell r="F9">
            <v>39918</v>
          </cell>
        </row>
        <row r="10">
          <cell r="B10">
            <v>146728</v>
          </cell>
          <cell r="C10">
            <v>159793</v>
          </cell>
          <cell r="D10">
            <v>148508</v>
          </cell>
          <cell r="E10">
            <v>151261</v>
          </cell>
          <cell r="F10">
            <v>606290</v>
          </cell>
        </row>
        <row r="13">
          <cell r="B13">
            <v>1071403</v>
          </cell>
          <cell r="C13">
            <v>1095468</v>
          </cell>
          <cell r="D13">
            <v>1060234</v>
          </cell>
          <cell r="E13">
            <v>1166170</v>
          </cell>
          <cell r="F13">
            <v>4393275</v>
          </cell>
        </row>
        <row r="14">
          <cell r="B14">
            <v>3604</v>
          </cell>
          <cell r="C14">
            <v>19290</v>
          </cell>
          <cell r="D14">
            <v>19251</v>
          </cell>
          <cell r="E14">
            <v>9241</v>
          </cell>
          <cell r="F14">
            <v>51386</v>
          </cell>
        </row>
        <row r="15">
          <cell r="B15">
            <v>457</v>
          </cell>
          <cell r="C15">
            <v>467</v>
          </cell>
          <cell r="D15">
            <v>436</v>
          </cell>
          <cell r="E15">
            <v>409</v>
          </cell>
          <cell r="F15">
            <v>1769</v>
          </cell>
        </row>
        <row r="16">
          <cell r="B16">
            <v>148391</v>
          </cell>
          <cell r="C16">
            <v>198927</v>
          </cell>
          <cell r="D16">
            <v>193929</v>
          </cell>
          <cell r="E16">
            <v>178374</v>
          </cell>
          <cell r="F16">
            <v>719621</v>
          </cell>
        </row>
        <row r="17">
          <cell r="B17">
            <v>1223855</v>
          </cell>
          <cell r="C17">
            <v>1314152</v>
          </cell>
          <cell r="D17">
            <v>1273850</v>
          </cell>
          <cell r="E17">
            <v>1354194</v>
          </cell>
          <cell r="F17">
            <v>5166051</v>
          </cell>
        </row>
        <row r="20">
          <cell r="B20">
            <v>7764.7463818006563</v>
          </cell>
          <cell r="C20">
            <v>7379.5723697506164</v>
          </cell>
          <cell r="D20">
            <v>7797.0995308064539</v>
          </cell>
          <cell r="E20">
            <v>8253.6750394575738</v>
          </cell>
          <cell r="F20">
            <v>7793.6678859956928</v>
          </cell>
        </row>
        <row r="21">
          <cell r="B21">
            <v>16920.187793427231</v>
          </cell>
          <cell r="C21">
            <v>21409.544950055493</v>
          </cell>
          <cell r="D21">
            <v>20766.990291262136</v>
          </cell>
          <cell r="E21">
            <v>24382.585751978891</v>
          </cell>
          <cell r="F21">
            <v>21233.884297520661</v>
          </cell>
        </row>
        <row r="22">
          <cell r="B22">
            <v>7253.9682539682535</v>
          </cell>
          <cell r="C22">
            <v>7184.6153846153848</v>
          </cell>
          <cell r="D22">
            <v>6812.5</v>
          </cell>
          <cell r="E22">
            <v>6596.7741935483873</v>
          </cell>
          <cell r="F22">
            <v>6964.5669291338581</v>
          </cell>
        </row>
        <row r="23">
          <cell r="B23">
            <v>17521.667257055142</v>
          </cell>
          <cell r="C23">
            <v>19162.604758693768</v>
          </cell>
          <cell r="D23">
            <v>16806.395701533929</v>
          </cell>
          <cell r="E23">
            <v>18719.068107881205</v>
          </cell>
          <cell r="F23">
            <v>18027.481336740319</v>
          </cell>
        </row>
        <row r="24">
          <cell r="B24">
            <v>8340.977863802409</v>
          </cell>
          <cell r="C24">
            <v>8224.0899163292506</v>
          </cell>
          <cell r="D24">
            <v>8577.6523823632397</v>
          </cell>
          <cell r="E24">
            <v>8952.6976550465752</v>
          </cell>
          <cell r="F24">
            <v>8520.759042702337</v>
          </cell>
        </row>
      </sheetData>
      <sheetData sheetId="24">
        <row r="6">
          <cell r="B6">
            <v>172316</v>
          </cell>
          <cell r="C6">
            <v>185549</v>
          </cell>
          <cell r="D6">
            <v>169774</v>
          </cell>
          <cell r="E6">
            <v>179894</v>
          </cell>
          <cell r="F6">
            <v>707533</v>
          </cell>
        </row>
        <row r="7">
          <cell r="B7">
            <v>337</v>
          </cell>
          <cell r="C7">
            <v>1178</v>
          </cell>
          <cell r="D7">
            <v>1229</v>
          </cell>
          <cell r="E7">
            <v>555</v>
          </cell>
          <cell r="F7">
            <v>3299</v>
          </cell>
        </row>
        <row r="8">
          <cell r="B8">
            <v>257</v>
          </cell>
          <cell r="C8">
            <v>361</v>
          </cell>
          <cell r="D8">
            <v>320</v>
          </cell>
          <cell r="E8">
            <v>305</v>
          </cell>
          <cell r="F8">
            <v>1243</v>
          </cell>
        </row>
        <row r="9">
          <cell r="B9">
            <v>13002</v>
          </cell>
          <cell r="C9">
            <v>15136</v>
          </cell>
          <cell r="D9">
            <v>16194</v>
          </cell>
          <cell r="E9">
            <v>14378</v>
          </cell>
          <cell r="F9">
            <v>58710</v>
          </cell>
        </row>
        <row r="10">
          <cell r="B10">
            <v>185912</v>
          </cell>
          <cell r="C10">
            <v>202224</v>
          </cell>
          <cell r="D10">
            <v>187517</v>
          </cell>
          <cell r="E10">
            <v>195132</v>
          </cell>
          <cell r="F10">
            <v>770785</v>
          </cell>
        </row>
        <row r="13">
          <cell r="B13">
            <v>1665566.7178703747</v>
          </cell>
          <cell r="C13">
            <v>1684293.5429726862</v>
          </cell>
          <cell r="D13">
            <v>1625317.415510335</v>
          </cell>
          <cell r="E13">
            <v>1839960.790329719</v>
          </cell>
          <cell r="F13">
            <v>6815138.4666831149</v>
          </cell>
        </row>
        <row r="14">
          <cell r="B14">
            <v>8233.7292341700158</v>
          </cell>
          <cell r="C14">
            <v>25645.230117862287</v>
          </cell>
          <cell r="D14">
            <v>25482.257384275676</v>
          </cell>
          <cell r="E14">
            <v>13459.710785245919</v>
          </cell>
          <cell r="F14">
            <v>72820.927521553895</v>
          </cell>
        </row>
        <row r="15">
          <cell r="B15">
            <v>4538.6724899999999</v>
          </cell>
          <cell r="C15">
            <v>5113.9274357130707</v>
          </cell>
          <cell r="D15">
            <v>6207.3328099999999</v>
          </cell>
          <cell r="E15">
            <v>7139.461829709443</v>
          </cell>
          <cell r="F15">
            <v>22999.394565422514</v>
          </cell>
        </row>
        <row r="16">
          <cell r="B16">
            <v>238038.03110970918</v>
          </cell>
          <cell r="C16">
            <v>299356.03770878538</v>
          </cell>
          <cell r="D16">
            <v>289998.13766381226</v>
          </cell>
          <cell r="E16">
            <v>270676.20876893052</v>
          </cell>
          <cell r="F16">
            <v>1098068.4152512373</v>
          </cell>
        </row>
        <row r="17">
          <cell r="B17">
            <v>1916377.1507042539</v>
          </cell>
          <cell r="C17">
            <v>2014408.7382350471</v>
          </cell>
          <cell r="D17">
            <v>1947005.143368423</v>
          </cell>
          <cell r="E17">
            <v>2131236.1717136046</v>
          </cell>
          <cell r="F17">
            <v>8009027.2040213281</v>
          </cell>
        </row>
        <row r="20">
          <cell r="B20">
            <v>9665.7693880450715</v>
          </cell>
          <cell r="C20">
            <v>9077.3517667715059</v>
          </cell>
          <cell r="D20">
            <v>9573.4176935828509</v>
          </cell>
          <cell r="E20">
            <v>10228.027562507472</v>
          </cell>
          <cell r="F20">
            <v>9632.2552682109745</v>
          </cell>
        </row>
        <row r="21">
          <cell r="B21">
            <v>24432.430961928829</v>
          </cell>
          <cell r="C21">
            <v>21770.144412446763</v>
          </cell>
          <cell r="D21">
            <v>20734.139450183626</v>
          </cell>
          <cell r="E21">
            <v>24251.731144587244</v>
          </cell>
          <cell r="F21">
            <v>22073.636714626824</v>
          </cell>
        </row>
        <row r="22">
          <cell r="B22">
            <v>17660.204241245137</v>
          </cell>
          <cell r="C22">
            <v>14166.003977044516</v>
          </cell>
          <cell r="D22">
            <v>19397.915031249999</v>
          </cell>
          <cell r="E22">
            <v>23408.071572817847</v>
          </cell>
          <cell r="F22">
            <v>18503.133198248201</v>
          </cell>
        </row>
        <row r="23">
          <cell r="B23">
            <v>18307.801192871033</v>
          </cell>
          <cell r="C23">
            <v>19777.750905707282</v>
          </cell>
          <cell r="D23">
            <v>17907.752109658657</v>
          </cell>
          <cell r="E23">
            <v>18825.720459655757</v>
          </cell>
          <cell r="F23">
            <v>18703.260351749912</v>
          </cell>
        </row>
        <row r="24">
          <cell r="B24">
            <v>10307.979854470146</v>
          </cell>
          <cell r="C24">
            <v>9961.2743207287313</v>
          </cell>
          <cell r="D24">
            <v>10383.086031498067</v>
          </cell>
          <cell r="E24">
            <v>10922.022895853088</v>
          </cell>
          <cell r="F24">
            <v>10390.740873293238</v>
          </cell>
        </row>
      </sheetData>
      <sheetData sheetId="25">
        <row r="6">
          <cell r="B6">
            <v>33656</v>
          </cell>
          <cell r="C6">
            <v>38898</v>
          </cell>
          <cell r="D6">
            <v>33768</v>
          </cell>
          <cell r="E6">
            <v>37631</v>
          </cell>
          <cell r="F6">
            <v>143953</v>
          </cell>
        </row>
        <row r="7">
          <cell r="B7">
            <v>68</v>
          </cell>
          <cell r="C7">
            <v>339</v>
          </cell>
          <cell r="D7">
            <v>302</v>
          </cell>
          <cell r="E7">
            <v>195</v>
          </cell>
          <cell r="F7">
            <v>904</v>
          </cell>
        </row>
        <row r="8">
          <cell r="B8">
            <v>134</v>
          </cell>
          <cell r="C8">
            <v>288</v>
          </cell>
          <cell r="D8">
            <v>264</v>
          </cell>
          <cell r="E8">
            <v>260</v>
          </cell>
          <cell r="F8">
            <v>946</v>
          </cell>
        </row>
        <row r="9">
          <cell r="B9">
            <v>3475</v>
          </cell>
          <cell r="C9">
            <v>4123</v>
          </cell>
          <cell r="D9">
            <v>3935</v>
          </cell>
          <cell r="E9">
            <v>3914</v>
          </cell>
          <cell r="F9">
            <v>15447</v>
          </cell>
        </row>
        <row r="10">
          <cell r="B10">
            <v>37333</v>
          </cell>
          <cell r="C10">
            <v>43648</v>
          </cell>
          <cell r="D10">
            <v>38269</v>
          </cell>
          <cell r="E10">
            <v>42000</v>
          </cell>
          <cell r="F10">
            <v>161250</v>
          </cell>
        </row>
        <row r="13">
          <cell r="B13">
            <v>593142.74553005514</v>
          </cell>
          <cell r="C13">
            <v>627863.64503689203</v>
          </cell>
          <cell r="D13">
            <v>593851</v>
          </cell>
          <cell r="E13">
            <v>667335</v>
          </cell>
          <cell r="F13">
            <v>2482192.3905669469</v>
          </cell>
        </row>
        <row r="14">
          <cell r="B14">
            <v>3341.1658000000002</v>
          </cell>
          <cell r="C14">
            <v>7289.7503300690641</v>
          </cell>
          <cell r="D14">
            <v>6813</v>
          </cell>
          <cell r="E14">
            <v>5399</v>
          </cell>
          <cell r="F14">
            <v>22842.916130069065</v>
          </cell>
        </row>
        <row r="15">
          <cell r="B15">
            <v>4756.3691199999994</v>
          </cell>
          <cell r="C15">
            <v>5562.6921272884483</v>
          </cell>
          <cell r="D15">
            <v>5455</v>
          </cell>
          <cell r="E15">
            <v>5185</v>
          </cell>
          <cell r="F15">
            <v>20959.061247288446</v>
          </cell>
        </row>
        <row r="16">
          <cell r="B16">
            <v>86801.525802307631</v>
          </cell>
          <cell r="C16">
            <v>83802.056175785547</v>
          </cell>
          <cell r="D16">
            <v>76323</v>
          </cell>
          <cell r="E16">
            <v>90655</v>
          </cell>
          <cell r="F16">
            <v>337581.58197809319</v>
          </cell>
        </row>
        <row r="17">
          <cell r="B17">
            <v>688041.80625236279</v>
          </cell>
          <cell r="C17">
            <v>724518.14367003506</v>
          </cell>
          <cell r="D17">
            <v>682442</v>
          </cell>
          <cell r="E17">
            <v>768574</v>
          </cell>
          <cell r="F17">
            <v>2863575.9499223977</v>
          </cell>
        </row>
        <row r="20">
          <cell r="B20">
            <v>17623.685094189896</v>
          </cell>
          <cell r="C20">
            <v>16141.283485960514</v>
          </cell>
          <cell r="D20">
            <v>17586.205875384981</v>
          </cell>
          <cell r="E20">
            <v>17733.650447769127</v>
          </cell>
          <cell r="F20">
            <v>17243.075104839405</v>
          </cell>
        </row>
        <row r="21">
          <cell r="B21">
            <v>49134.791176470593</v>
          </cell>
          <cell r="C21">
            <v>21503.688289289275</v>
          </cell>
          <cell r="D21">
            <v>22559.602649006622</v>
          </cell>
          <cell r="E21">
            <v>27687.179487179488</v>
          </cell>
          <cell r="F21">
            <v>25268.712533262242</v>
          </cell>
        </row>
        <row r="22">
          <cell r="B22">
            <v>35495.291940298499</v>
          </cell>
          <cell r="C22">
            <v>19314.903219751559</v>
          </cell>
          <cell r="D22">
            <v>20662.878787878788</v>
          </cell>
          <cell r="E22">
            <v>19942.307692307691</v>
          </cell>
          <cell r="F22">
            <v>22155.455863941275</v>
          </cell>
        </row>
        <row r="23">
          <cell r="B23">
            <v>24978.85634598781</v>
          </cell>
          <cell r="C23">
            <v>20325.504772201199</v>
          </cell>
          <cell r="D23">
            <v>19395.933926302416</v>
          </cell>
          <cell r="E23">
            <v>23161.7271333674</v>
          </cell>
          <cell r="F23">
            <v>21854.184112001891</v>
          </cell>
        </row>
        <row r="24">
          <cell r="B24">
            <v>18429.855791186426</v>
          </cell>
          <cell r="C24">
            <v>16599.114361941785</v>
          </cell>
          <cell r="D24">
            <v>17832.762810630014</v>
          </cell>
          <cell r="E24">
            <v>18299.380952380954</v>
          </cell>
          <cell r="F24">
            <v>17758.610542154405</v>
          </cell>
        </row>
      </sheetData>
      <sheetData sheetId="26">
        <row r="6">
          <cell r="B6">
            <v>148397</v>
          </cell>
          <cell r="C6">
            <v>166079</v>
          </cell>
          <cell r="D6">
            <v>144178</v>
          </cell>
          <cell r="E6">
            <v>145708</v>
          </cell>
          <cell r="F6">
            <v>604362</v>
          </cell>
        </row>
        <row r="7">
          <cell r="B7">
            <v>157</v>
          </cell>
          <cell r="C7">
            <v>1075</v>
          </cell>
          <cell r="D7">
            <v>995</v>
          </cell>
          <cell r="E7">
            <v>417</v>
          </cell>
          <cell r="F7">
            <v>2644</v>
          </cell>
        </row>
        <row r="8">
          <cell r="B8">
            <v>39</v>
          </cell>
          <cell r="C8">
            <v>80</v>
          </cell>
          <cell r="D8">
            <v>84</v>
          </cell>
          <cell r="E8">
            <v>78</v>
          </cell>
          <cell r="F8">
            <v>281</v>
          </cell>
        </row>
        <row r="9">
          <cell r="B9">
            <v>7824</v>
          </cell>
          <cell r="C9">
            <v>10386</v>
          </cell>
          <cell r="D9">
            <v>11399</v>
          </cell>
          <cell r="E9">
            <v>8717</v>
          </cell>
          <cell r="F9">
            <v>38326</v>
          </cell>
        </row>
        <row r="10">
          <cell r="B10">
            <v>156417</v>
          </cell>
          <cell r="C10">
            <v>177620</v>
          </cell>
          <cell r="D10">
            <v>156656</v>
          </cell>
          <cell r="E10">
            <v>154920</v>
          </cell>
          <cell r="F10">
            <v>645613</v>
          </cell>
        </row>
        <row r="13">
          <cell r="B13">
            <v>1121175.1532599458</v>
          </cell>
          <cell r="C13">
            <v>1173052.5095931098</v>
          </cell>
          <cell r="D13">
            <v>1107942</v>
          </cell>
          <cell r="E13">
            <v>1152891</v>
          </cell>
          <cell r="F13">
            <v>4555060.6628530556</v>
          </cell>
        </row>
        <row r="14">
          <cell r="B14">
            <v>3052.2224900000001</v>
          </cell>
          <cell r="C14">
            <v>21075.356759930939</v>
          </cell>
          <cell r="D14">
            <v>22006</v>
          </cell>
          <cell r="E14">
            <v>10183</v>
          </cell>
          <cell r="F14">
            <v>56316.579249930939</v>
          </cell>
        </row>
        <row r="15">
          <cell r="B15">
            <v>378.76494000000002</v>
          </cell>
          <cell r="C15">
            <v>609.94961271155171</v>
          </cell>
          <cell r="D15">
            <v>945</v>
          </cell>
          <cell r="E15">
            <v>947</v>
          </cell>
          <cell r="F15">
            <v>2880.7145527115517</v>
          </cell>
        </row>
        <row r="16">
          <cell r="B16">
            <v>180994.39410769235</v>
          </cell>
          <cell r="C16">
            <v>188085.94549421448</v>
          </cell>
          <cell r="D16">
            <v>210085</v>
          </cell>
          <cell r="E16">
            <v>209325</v>
          </cell>
          <cell r="F16">
            <v>788490.33960190683</v>
          </cell>
        </row>
        <row r="17">
          <cell r="B17">
            <v>1305600.5347976382</v>
          </cell>
          <cell r="C17">
            <v>1382823.7614599669</v>
          </cell>
          <cell r="D17">
            <v>1340978</v>
          </cell>
          <cell r="E17">
            <v>1373346</v>
          </cell>
          <cell r="F17">
            <v>5402748.2962576048</v>
          </cell>
        </row>
        <row r="20">
          <cell r="B20">
            <v>7555.2413678170442</v>
          </cell>
          <cell r="C20">
            <v>7063.219971177029</v>
          </cell>
          <cell r="D20">
            <v>7684.5427180291026</v>
          </cell>
          <cell r="E20">
            <v>7996.3031807904117</v>
          </cell>
          <cell r="F20">
            <v>7536.9739706550972</v>
          </cell>
        </row>
        <row r="21">
          <cell r="B21">
            <v>19440.907579617837</v>
          </cell>
          <cell r="C21">
            <v>19604.983032493896</v>
          </cell>
          <cell r="D21">
            <v>22116.582914572864</v>
          </cell>
          <cell r="E21">
            <v>10234.170854271357</v>
          </cell>
          <cell r="F21">
            <v>21299.765223120627</v>
          </cell>
        </row>
        <row r="22">
          <cell r="B22">
            <v>9711.9215384615381</v>
          </cell>
          <cell r="C22">
            <v>7624.3701588943968</v>
          </cell>
          <cell r="D22">
            <v>11250</v>
          </cell>
          <cell r="E22">
            <v>11273.809523809523</v>
          </cell>
          <cell r="F22">
            <v>10251.653212496625</v>
          </cell>
        </row>
        <row r="23">
          <cell r="B23">
            <v>23133.230330737777</v>
          </cell>
          <cell r="C23">
            <v>18109.565327769542</v>
          </cell>
          <cell r="D23">
            <v>18430.125449600841</v>
          </cell>
          <cell r="E23">
            <v>18363.452934467936</v>
          </cell>
          <cell r="F23">
            <v>20573.248958981025</v>
          </cell>
        </row>
        <row r="24">
          <cell r="B24">
            <v>8346.9222322230835</v>
          </cell>
          <cell r="C24">
            <v>7785.2931058437498</v>
          </cell>
          <cell r="D24">
            <v>8560.0168522112144</v>
          </cell>
          <cell r="E24">
            <v>8864.8721920991484</v>
          </cell>
          <cell r="F24">
            <v>8368.4007234327764</v>
          </cell>
        </row>
      </sheetData>
      <sheetData sheetId="27">
        <row r="6">
          <cell r="B6">
            <v>182053</v>
          </cell>
          <cell r="C6">
            <v>204977</v>
          </cell>
          <cell r="D6">
            <v>177946</v>
          </cell>
          <cell r="E6">
            <v>183339</v>
          </cell>
          <cell r="F6">
            <v>748315</v>
          </cell>
        </row>
        <row r="7">
          <cell r="B7">
            <v>225</v>
          </cell>
          <cell r="C7">
            <v>1414</v>
          </cell>
          <cell r="D7">
            <v>1297</v>
          </cell>
          <cell r="E7">
            <v>612</v>
          </cell>
          <cell r="F7">
            <v>3548</v>
          </cell>
        </row>
        <row r="8">
          <cell r="B8">
            <v>173</v>
          </cell>
          <cell r="C8">
            <v>368</v>
          </cell>
          <cell r="D8">
            <v>348</v>
          </cell>
          <cell r="E8">
            <v>338</v>
          </cell>
          <cell r="F8">
            <v>1227</v>
          </cell>
        </row>
        <row r="9">
          <cell r="B9">
            <v>11299</v>
          </cell>
          <cell r="C9">
            <v>14509</v>
          </cell>
          <cell r="D9">
            <v>15334</v>
          </cell>
          <cell r="E9">
            <v>12631</v>
          </cell>
          <cell r="F9">
            <v>53773</v>
          </cell>
        </row>
        <row r="10">
          <cell r="B10">
            <v>193750</v>
          </cell>
          <cell r="C10">
            <v>221268</v>
          </cell>
          <cell r="D10">
            <v>194925</v>
          </cell>
          <cell r="E10">
            <v>196920</v>
          </cell>
          <cell r="F10">
            <v>806863</v>
          </cell>
        </row>
        <row r="13">
          <cell r="B13">
            <v>1714317.8987900009</v>
          </cell>
          <cell r="C13">
            <v>1800916.1546300019</v>
          </cell>
          <cell r="D13">
            <v>1701793</v>
          </cell>
          <cell r="E13">
            <v>1820226</v>
          </cell>
          <cell r="F13">
            <v>7037253.0534200026</v>
          </cell>
        </row>
        <row r="14">
          <cell r="B14">
            <v>6393.3882900000008</v>
          </cell>
          <cell r="C14">
            <v>28365.107090000005</v>
          </cell>
          <cell r="D14">
            <v>28819</v>
          </cell>
          <cell r="E14">
            <v>15582</v>
          </cell>
          <cell r="F14">
            <v>79159.495380000008</v>
          </cell>
        </row>
        <row r="15">
          <cell r="B15">
            <v>5135.1340599999994</v>
          </cell>
          <cell r="C15">
            <v>6172.64174</v>
          </cell>
          <cell r="D15">
            <v>6400</v>
          </cell>
          <cell r="E15">
            <v>6132</v>
          </cell>
          <cell r="F15">
            <v>23839.775799999999</v>
          </cell>
        </row>
        <row r="16">
          <cell r="B16">
            <v>267795.91991</v>
          </cell>
          <cell r="C16">
            <v>271888.00167000003</v>
          </cell>
          <cell r="D16">
            <v>286408</v>
          </cell>
          <cell r="E16">
            <v>299980</v>
          </cell>
          <cell r="F16">
            <v>1126071.9215800001</v>
          </cell>
        </row>
        <row r="17">
          <cell r="B17">
            <v>1993642.3410500009</v>
          </cell>
          <cell r="C17">
            <v>2107341.9051300022</v>
          </cell>
          <cell r="D17">
            <v>2023420</v>
          </cell>
          <cell r="E17">
            <v>2141920</v>
          </cell>
          <cell r="F17">
            <v>8266324.2461800035</v>
          </cell>
        </row>
        <row r="20">
          <cell r="B20">
            <v>9416.5869213361002</v>
          </cell>
          <cell r="C20">
            <v>8785.9425917542048</v>
          </cell>
          <cell r="D20">
            <v>9563.5361289379925</v>
          </cell>
          <cell r="E20">
            <v>9928.1985829528912</v>
          </cell>
          <cell r="F20">
            <v>9404.1320211675611</v>
          </cell>
        </row>
        <row r="21">
          <cell r="B21">
            <v>28415.059066666672</v>
          </cell>
          <cell r="C21">
            <v>20060.188889674686</v>
          </cell>
          <cell r="D21">
            <v>22219.737856592135</v>
          </cell>
          <cell r="E21">
            <v>25460.784313725489</v>
          </cell>
          <cell r="F21">
            <v>22311.018990980836</v>
          </cell>
        </row>
        <row r="22">
          <cell r="B22">
            <v>29682.855838150288</v>
          </cell>
          <cell r="C22">
            <v>16773.482989130436</v>
          </cell>
          <cell r="D22">
            <v>18390.80459770115</v>
          </cell>
          <cell r="E22">
            <v>18142.011834319528</v>
          </cell>
          <cell r="F22">
            <v>19429.320130399348</v>
          </cell>
        </row>
        <row r="23">
          <cell r="B23">
            <v>23700.851394813701</v>
          </cell>
          <cell r="C23">
            <v>18739.265398718038</v>
          </cell>
          <cell r="D23">
            <v>18677.970523020736</v>
          </cell>
          <cell r="E23">
            <v>23749.505185654343</v>
          </cell>
          <cell r="F23">
            <v>20941.214393468843</v>
          </cell>
        </row>
        <row r="24">
          <cell r="B24">
            <v>10289.766921548391</v>
          </cell>
          <cell r="C24">
            <v>9523.9343471717657</v>
          </cell>
          <cell r="D24">
            <v>10380.505322559959</v>
          </cell>
          <cell r="E24">
            <v>10877.107454803981</v>
          </cell>
          <cell r="F24">
            <v>10245.015877763639</v>
          </cell>
        </row>
      </sheetData>
      <sheetData sheetId="28">
        <row r="6">
          <cell r="B6">
            <v>36867</v>
          </cell>
          <cell r="C6">
            <v>39135</v>
          </cell>
          <cell r="D6">
            <v>35736</v>
          </cell>
          <cell r="E6">
            <v>38438</v>
          </cell>
          <cell r="F6">
            <v>150176</v>
          </cell>
        </row>
        <row r="7">
          <cell r="B7">
            <v>162</v>
          </cell>
          <cell r="C7">
            <v>323</v>
          </cell>
          <cell r="D7">
            <v>301</v>
          </cell>
          <cell r="E7">
            <v>202</v>
          </cell>
          <cell r="F7">
            <v>988</v>
          </cell>
        </row>
        <row r="8">
          <cell r="B8">
            <v>192</v>
          </cell>
          <cell r="C8">
            <v>285</v>
          </cell>
          <cell r="D8">
            <v>275</v>
          </cell>
          <cell r="E8">
            <v>231</v>
          </cell>
          <cell r="F8">
            <v>983</v>
          </cell>
        </row>
        <row r="9">
          <cell r="B9">
            <v>3463</v>
          </cell>
          <cell r="C9">
            <v>3964</v>
          </cell>
          <cell r="D9">
            <v>3907</v>
          </cell>
          <cell r="E9">
            <v>3724</v>
          </cell>
          <cell r="F9">
            <v>15058</v>
          </cell>
        </row>
        <row r="10">
          <cell r="B10">
            <v>40684</v>
          </cell>
          <cell r="C10">
            <v>43707</v>
          </cell>
          <cell r="D10">
            <v>40219</v>
          </cell>
          <cell r="E10">
            <v>42595</v>
          </cell>
          <cell r="F10">
            <v>167205</v>
          </cell>
        </row>
        <row r="13">
          <cell r="B13">
            <v>636685</v>
          </cell>
          <cell r="C13">
            <v>615067</v>
          </cell>
          <cell r="D13">
            <v>596213</v>
          </cell>
          <cell r="E13">
            <v>674273</v>
          </cell>
          <cell r="F13">
            <v>2522238</v>
          </cell>
        </row>
        <row r="14">
          <cell r="B14">
            <v>3784</v>
          </cell>
          <cell r="C14">
            <v>7045</v>
          </cell>
          <cell r="D14">
            <v>6210</v>
          </cell>
          <cell r="E14">
            <v>3819</v>
          </cell>
          <cell r="F14">
            <v>20858</v>
          </cell>
        </row>
        <row r="15">
          <cell r="B15">
            <v>5463</v>
          </cell>
          <cell r="C15">
            <v>7614</v>
          </cell>
          <cell r="D15">
            <v>5440</v>
          </cell>
          <cell r="E15">
            <v>5255</v>
          </cell>
          <cell r="F15">
            <v>23772</v>
          </cell>
        </row>
        <row r="16">
          <cell r="B16">
            <v>80214</v>
          </cell>
          <cell r="C16">
            <v>93544</v>
          </cell>
          <cell r="D16">
            <v>104188</v>
          </cell>
          <cell r="E16">
            <v>88979</v>
          </cell>
          <cell r="F16">
            <v>366925</v>
          </cell>
        </row>
        <row r="17">
          <cell r="B17">
            <v>726146</v>
          </cell>
          <cell r="C17">
            <v>723270</v>
          </cell>
          <cell r="D17">
            <v>712051</v>
          </cell>
          <cell r="E17">
            <v>772326</v>
          </cell>
          <cell r="F17">
            <v>2933793</v>
          </cell>
        </row>
        <row r="20">
          <cell r="B20">
            <v>17269.780562562726</v>
          </cell>
          <cell r="C20">
            <v>15716.545291938162</v>
          </cell>
          <cell r="D20">
            <v>16683.820237295724</v>
          </cell>
          <cell r="E20">
            <v>17541.833602164526</v>
          </cell>
          <cell r="F20">
            <v>16795.213616023866</v>
          </cell>
        </row>
        <row r="21">
          <cell r="B21">
            <v>23358.024691358023</v>
          </cell>
          <cell r="C21">
            <v>21811.145510835915</v>
          </cell>
          <cell r="D21">
            <v>20631.229235880397</v>
          </cell>
          <cell r="E21">
            <v>18905.940594059404</v>
          </cell>
          <cell r="F21">
            <v>21111.336032388663</v>
          </cell>
        </row>
        <row r="22">
          <cell r="B22">
            <v>28453.125</v>
          </cell>
          <cell r="C22">
            <v>26715.78947368421</v>
          </cell>
          <cell r="D22">
            <v>19781.81818181818</v>
          </cell>
          <cell r="E22">
            <v>22748.917748917749</v>
          </cell>
          <cell r="F22">
            <v>24183.112919633775</v>
          </cell>
        </row>
        <row r="23">
          <cell r="B23">
            <v>23163.153335258445</v>
          </cell>
          <cell r="C23">
            <v>23598.385469223009</v>
          </cell>
          <cell r="D23">
            <v>26667.00793447658</v>
          </cell>
          <cell r="E23">
            <v>23893.394199785176</v>
          </cell>
          <cell r="F23">
            <v>24367.445875946341</v>
          </cell>
        </row>
        <row r="24">
          <cell r="B24">
            <v>17848.441647822241</v>
          </cell>
          <cell r="C24">
            <v>16548.150181893059</v>
          </cell>
          <cell r="D24">
            <v>17704.343718143165</v>
          </cell>
          <cell r="E24">
            <v>18131.846460852212</v>
          </cell>
          <cell r="F24">
            <v>17546.084148201309</v>
          </cell>
        </row>
      </sheetData>
      <sheetData sheetId="29">
        <row r="6">
          <cell r="B6">
            <v>164431</v>
          </cell>
          <cell r="C6">
            <v>170767</v>
          </cell>
          <cell r="D6">
            <v>156763</v>
          </cell>
          <cell r="E6">
            <v>154747</v>
          </cell>
          <cell r="F6">
            <v>646708</v>
          </cell>
        </row>
        <row r="7">
          <cell r="B7">
            <v>304</v>
          </cell>
          <cell r="C7">
            <v>1108</v>
          </cell>
          <cell r="D7">
            <v>977</v>
          </cell>
          <cell r="E7">
            <v>359</v>
          </cell>
          <cell r="F7">
            <v>2748</v>
          </cell>
        </row>
        <row r="8">
          <cell r="B8">
            <v>70</v>
          </cell>
          <cell r="C8">
            <v>82</v>
          </cell>
          <cell r="D8">
            <v>87</v>
          </cell>
          <cell r="E8">
            <v>77</v>
          </cell>
          <cell r="F8">
            <v>316</v>
          </cell>
        </row>
        <row r="9">
          <cell r="B9">
            <v>8683</v>
          </cell>
          <cell r="C9">
            <v>10796</v>
          </cell>
          <cell r="D9">
            <v>11949</v>
          </cell>
          <cell r="E9">
            <v>8756</v>
          </cell>
          <cell r="F9">
            <v>40184</v>
          </cell>
        </row>
        <row r="10">
          <cell r="B10">
            <v>173488</v>
          </cell>
          <cell r="C10">
            <v>182753</v>
          </cell>
          <cell r="D10">
            <v>169776</v>
          </cell>
          <cell r="E10">
            <v>163939</v>
          </cell>
          <cell r="F10">
            <v>689956</v>
          </cell>
        </row>
        <row r="13">
          <cell r="B13">
            <v>1249581</v>
          </cell>
          <cell r="C13">
            <v>1236657</v>
          </cell>
          <cell r="D13">
            <v>1205585</v>
          </cell>
          <cell r="E13">
            <v>1219248</v>
          </cell>
          <cell r="F13">
            <v>4911071</v>
          </cell>
        </row>
        <row r="14">
          <cell r="B14">
            <v>5326</v>
          </cell>
          <cell r="C14">
            <v>21794</v>
          </cell>
          <cell r="D14">
            <v>23179</v>
          </cell>
          <cell r="E14">
            <v>8500</v>
          </cell>
          <cell r="F14">
            <v>58799</v>
          </cell>
        </row>
        <row r="15">
          <cell r="B15">
            <v>670</v>
          </cell>
          <cell r="C15">
            <v>668</v>
          </cell>
          <cell r="D15">
            <v>888</v>
          </cell>
          <cell r="E15">
            <v>1001</v>
          </cell>
          <cell r="F15">
            <v>3227</v>
          </cell>
        </row>
        <row r="16">
          <cell r="B16">
            <v>189587</v>
          </cell>
          <cell r="C16">
            <v>199595</v>
          </cell>
          <cell r="D16">
            <v>225378</v>
          </cell>
          <cell r="E16">
            <v>164443</v>
          </cell>
          <cell r="F16">
            <v>779003</v>
          </cell>
        </row>
        <row r="17">
          <cell r="B17">
            <v>1445164</v>
          </cell>
          <cell r="C17">
            <v>1458714</v>
          </cell>
          <cell r="D17">
            <v>1455030</v>
          </cell>
          <cell r="E17">
            <v>1393192</v>
          </cell>
          <cell r="F17">
            <v>5752100</v>
          </cell>
        </row>
        <row r="20">
          <cell r="B20">
            <v>7599.4246826936524</v>
          </cell>
          <cell r="C20">
            <v>7241.7797349605016</v>
          </cell>
          <cell r="D20">
            <v>7690.4945682335756</v>
          </cell>
          <cell r="E20">
            <v>7777.6516142201926</v>
          </cell>
          <cell r="F20">
            <v>7593.9543039517066</v>
          </cell>
        </row>
        <row r="21">
          <cell r="B21">
            <v>17519.736842105263</v>
          </cell>
          <cell r="C21">
            <v>19669.675090252709</v>
          </cell>
          <cell r="D21">
            <v>23724.667349027637</v>
          </cell>
          <cell r="E21">
            <v>8700.1023541453433</v>
          </cell>
          <cell r="F21">
            <v>21397.016011644831</v>
          </cell>
        </row>
        <row r="22">
          <cell r="B22">
            <v>9571.4285714285706</v>
          </cell>
          <cell r="C22">
            <v>8146.3414634146338</v>
          </cell>
          <cell r="D22">
            <v>10206.896551724138</v>
          </cell>
          <cell r="E22">
            <v>11505.747126436781</v>
          </cell>
          <cell r="F22">
            <v>10212.025316455696</v>
          </cell>
        </row>
        <row r="23">
          <cell r="B23">
            <v>21834.273868478638</v>
          </cell>
          <cell r="C23">
            <v>18487.865876250464</v>
          </cell>
          <cell r="D23">
            <v>18861.662063771026</v>
          </cell>
          <cell r="E23">
            <v>13762.072139928028</v>
          </cell>
          <cell r="F23">
            <v>19385.89986064105</v>
          </cell>
        </row>
        <row r="24">
          <cell r="B24">
            <v>8330.05164622337</v>
          </cell>
          <cell r="C24">
            <v>7981.8881222196078</v>
          </cell>
          <cell r="D24">
            <v>8570.2926208651406</v>
          </cell>
          <cell r="E24">
            <v>8498.2340992686295</v>
          </cell>
          <cell r="F24">
            <v>8336.9084405382364</v>
          </cell>
        </row>
      </sheetData>
      <sheetData sheetId="30">
        <row r="6">
          <cell r="B6">
            <v>201298</v>
          </cell>
          <cell r="C6">
            <v>209902</v>
          </cell>
          <cell r="D6">
            <v>192499</v>
          </cell>
          <cell r="E6">
            <v>193185</v>
          </cell>
          <cell r="F6">
            <v>796884</v>
          </cell>
        </row>
        <row r="7">
          <cell r="B7">
            <v>466</v>
          </cell>
          <cell r="C7">
            <v>1431</v>
          </cell>
          <cell r="D7">
            <v>1278</v>
          </cell>
          <cell r="E7">
            <v>561</v>
          </cell>
          <cell r="F7">
            <v>3736</v>
          </cell>
        </row>
        <row r="8">
          <cell r="B8">
            <v>262</v>
          </cell>
          <cell r="C8">
            <v>367</v>
          </cell>
          <cell r="D8">
            <v>362</v>
          </cell>
          <cell r="E8">
            <v>308</v>
          </cell>
          <cell r="F8">
            <v>1299</v>
          </cell>
        </row>
        <row r="9">
          <cell r="B9">
            <v>12146</v>
          </cell>
          <cell r="C9">
            <v>14760</v>
          </cell>
          <cell r="D9">
            <v>15856</v>
          </cell>
          <cell r="E9">
            <v>12480</v>
          </cell>
          <cell r="F9">
            <v>55242</v>
          </cell>
        </row>
        <row r="10">
          <cell r="B10">
            <v>214172</v>
          </cell>
          <cell r="C10">
            <v>226460</v>
          </cell>
          <cell r="D10">
            <v>209995</v>
          </cell>
          <cell r="E10">
            <v>206534</v>
          </cell>
          <cell r="F10">
            <v>857161</v>
          </cell>
        </row>
        <row r="13">
          <cell r="B13">
            <v>1886266</v>
          </cell>
          <cell r="C13">
            <v>1851724</v>
          </cell>
          <cell r="D13">
            <v>1801798</v>
          </cell>
          <cell r="E13">
            <v>1893521</v>
          </cell>
          <cell r="F13">
            <v>7433309</v>
          </cell>
        </row>
        <row r="14">
          <cell r="B14">
            <v>9110</v>
          </cell>
          <cell r="C14">
            <v>28839</v>
          </cell>
          <cell r="D14">
            <v>29389</v>
          </cell>
          <cell r="E14">
            <v>12319</v>
          </cell>
          <cell r="F14">
            <v>79657</v>
          </cell>
        </row>
        <row r="15">
          <cell r="B15">
            <v>6133</v>
          </cell>
          <cell r="C15">
            <v>8282</v>
          </cell>
          <cell r="D15">
            <v>6328</v>
          </cell>
          <cell r="E15">
            <v>6256</v>
          </cell>
          <cell r="F15">
            <v>26999</v>
          </cell>
        </row>
        <row r="16">
          <cell r="B16">
            <v>269801</v>
          </cell>
          <cell r="C16">
            <v>293139</v>
          </cell>
          <cell r="D16">
            <v>329566</v>
          </cell>
          <cell r="E16">
            <v>253422</v>
          </cell>
          <cell r="F16">
            <v>1145928</v>
          </cell>
        </row>
        <row r="17">
          <cell r="B17">
            <v>2171310</v>
          </cell>
          <cell r="C17">
            <v>2181984</v>
          </cell>
          <cell r="D17">
            <v>2167081</v>
          </cell>
          <cell r="E17">
            <v>2165518</v>
          </cell>
          <cell r="F17">
            <v>8685893</v>
          </cell>
        </row>
        <row r="20">
          <cell r="B20">
            <v>9370.5153553438195</v>
          </cell>
          <cell r="C20">
            <v>8821.8501967584871</v>
          </cell>
          <cell r="D20">
            <v>9360.0382339648513</v>
          </cell>
          <cell r="E20">
            <v>9801.5943266816776</v>
          </cell>
          <cell r="F20">
            <v>9327.9686880399149</v>
          </cell>
        </row>
        <row r="21">
          <cell r="B21">
            <v>19549.356223175964</v>
          </cell>
          <cell r="C21">
            <v>20153.039832285114</v>
          </cell>
          <cell r="D21">
            <v>22996.087636932709</v>
          </cell>
          <cell r="E21">
            <v>21959.001782531195</v>
          </cell>
          <cell r="F21">
            <v>21321.466809421843</v>
          </cell>
        </row>
        <row r="22">
          <cell r="B22">
            <v>23408.396946564884</v>
          </cell>
          <cell r="C22">
            <v>22566.757493188012</v>
          </cell>
          <cell r="D22">
            <v>17480.662983425413</v>
          </cell>
          <cell r="E22">
            <v>20311.688311688311</v>
          </cell>
          <cell r="F22">
            <v>20784.449576597384</v>
          </cell>
        </row>
        <row r="23">
          <cell r="B23">
            <v>22213.15659476371</v>
          </cell>
          <cell r="C23">
            <v>19860.365853658535</v>
          </cell>
          <cell r="D23">
            <v>20784.939455095864</v>
          </cell>
          <cell r="E23">
            <v>20306.25</v>
          </cell>
          <cell r="F23">
            <v>20743.781905072228</v>
          </cell>
        </row>
        <row r="24">
          <cell r="B24">
            <v>10138.159983564612</v>
          </cell>
          <cell r="C24">
            <v>9635.185021637375</v>
          </cell>
          <cell r="D24">
            <v>10319.679039977142</v>
          </cell>
          <cell r="E24">
            <v>10485.043624778487</v>
          </cell>
          <cell r="F24">
            <v>10133.327344571206</v>
          </cell>
        </row>
      </sheetData>
      <sheetData sheetId="31">
        <row r="6">
          <cell r="B6">
            <v>33236</v>
          </cell>
          <cell r="C6">
            <v>30271</v>
          </cell>
          <cell r="D6">
            <v>35392</v>
          </cell>
          <cell r="E6">
            <v>33800</v>
          </cell>
          <cell r="F6">
            <v>132699</v>
          </cell>
        </row>
        <row r="7">
          <cell r="B7">
            <v>129</v>
          </cell>
          <cell r="C7">
            <v>279</v>
          </cell>
          <cell r="D7">
            <v>273</v>
          </cell>
          <cell r="E7">
            <v>150</v>
          </cell>
          <cell r="F7">
            <v>831</v>
          </cell>
        </row>
        <row r="8">
          <cell r="B8">
            <v>185</v>
          </cell>
          <cell r="C8">
            <v>243</v>
          </cell>
          <cell r="D8">
            <v>280</v>
          </cell>
          <cell r="E8">
            <v>282</v>
          </cell>
          <cell r="F8">
            <v>990</v>
          </cell>
        </row>
        <row r="9">
          <cell r="B9">
            <v>3507</v>
          </cell>
          <cell r="C9">
            <v>3521</v>
          </cell>
          <cell r="D9">
            <v>3800</v>
          </cell>
          <cell r="E9">
            <v>3547</v>
          </cell>
          <cell r="F9">
            <v>14375</v>
          </cell>
        </row>
        <row r="10">
          <cell r="B10">
            <v>37057</v>
          </cell>
          <cell r="C10">
            <v>34314</v>
          </cell>
          <cell r="D10">
            <v>39745</v>
          </cell>
          <cell r="E10">
            <v>37779</v>
          </cell>
          <cell r="F10">
            <v>148895</v>
          </cell>
        </row>
        <row r="13">
          <cell r="B13">
            <v>575425.54801481531</v>
          </cell>
          <cell r="C13">
            <v>562465.8829622441</v>
          </cell>
          <cell r="D13">
            <v>616056</v>
          </cell>
          <cell r="E13">
            <v>605669</v>
          </cell>
          <cell r="F13">
            <v>2359616.4309770595</v>
          </cell>
        </row>
        <row r="14">
          <cell r="B14">
            <v>3418.3410895154666</v>
          </cell>
          <cell r="C14">
            <v>5320.1817684095267</v>
          </cell>
          <cell r="D14">
            <v>7086</v>
          </cell>
          <cell r="E14">
            <v>4383</v>
          </cell>
          <cell r="F14">
            <v>20207.522857924992</v>
          </cell>
        </row>
        <row r="15">
          <cell r="B15">
            <v>4362.1027968142243</v>
          </cell>
          <cell r="C15">
            <v>6616.5136136321535</v>
          </cell>
          <cell r="D15">
            <v>5940</v>
          </cell>
          <cell r="E15">
            <v>5404</v>
          </cell>
          <cell r="F15">
            <v>22322.616410446379</v>
          </cell>
        </row>
        <row r="16">
          <cell r="B16">
            <v>77018.521957058416</v>
          </cell>
          <cell r="C16">
            <v>83818.539238422978</v>
          </cell>
          <cell r="D16">
            <v>87904</v>
          </cell>
          <cell r="E16">
            <v>85590</v>
          </cell>
          <cell r="F16">
            <v>334331.06119548139</v>
          </cell>
        </row>
        <row r="17">
          <cell r="B17">
            <v>660224.51385820343</v>
          </cell>
          <cell r="C17">
            <v>658221.11758270883</v>
          </cell>
          <cell r="D17">
            <v>716986</v>
          </cell>
          <cell r="E17">
            <v>701046</v>
          </cell>
          <cell r="F17">
            <v>2736477.6314409124</v>
          </cell>
        </row>
        <row r="20">
          <cell r="B20">
            <v>17313.32133875362</v>
          </cell>
          <cell r="C20">
            <v>18581.014269837273</v>
          </cell>
          <cell r="D20">
            <v>17406.645569620254</v>
          </cell>
          <cell r="E20">
            <v>17919.201183431953</v>
          </cell>
          <cell r="F20">
            <v>17781.719764105681</v>
          </cell>
        </row>
        <row r="21">
          <cell r="B21">
            <v>26498.76813577881</v>
          </cell>
          <cell r="C21">
            <v>19068.751858098662</v>
          </cell>
          <cell r="D21">
            <v>25956.043956043955</v>
          </cell>
          <cell r="E21">
            <v>29220</v>
          </cell>
          <cell r="F21">
            <v>24317.115352496985</v>
          </cell>
        </row>
        <row r="22">
          <cell r="B22">
            <v>23578.934036833645</v>
          </cell>
          <cell r="C22">
            <v>27228.451084905981</v>
          </cell>
          <cell r="D22">
            <v>21214.285714285714</v>
          </cell>
          <cell r="E22">
            <v>19163.120567375889</v>
          </cell>
          <cell r="F22">
            <v>22548.097384289271</v>
          </cell>
        </row>
        <row r="23">
          <cell r="B23">
            <v>21961.36924923251</v>
          </cell>
          <cell r="C23">
            <v>23805.322135308998</v>
          </cell>
          <cell r="D23">
            <v>23132.631578947367</v>
          </cell>
          <cell r="E23">
            <v>24130.250916267269</v>
          </cell>
          <cell r="F23">
            <v>23257.812952729138</v>
          </cell>
        </row>
        <row r="24">
          <cell r="B24">
            <v>17816.458802876743</v>
          </cell>
          <cell r="C24">
            <v>19182.290539800339</v>
          </cell>
          <cell r="D24">
            <v>18039.652786514027</v>
          </cell>
          <cell r="E24">
            <v>18556.499642658619</v>
          </cell>
          <cell r="F24">
            <v>18378.573030933963</v>
          </cell>
        </row>
      </sheetData>
      <sheetData sheetId="32">
        <row r="6">
          <cell r="B6">
            <v>159615</v>
          </cell>
          <cell r="C6">
            <v>158187</v>
          </cell>
          <cell r="D6">
            <v>163626</v>
          </cell>
          <cell r="E6">
            <v>151778</v>
          </cell>
          <cell r="F6">
            <v>633206</v>
          </cell>
        </row>
        <row r="7">
          <cell r="B7">
            <v>304</v>
          </cell>
          <cell r="C7">
            <v>988</v>
          </cell>
          <cell r="D7">
            <v>1033</v>
          </cell>
          <cell r="E7">
            <v>387</v>
          </cell>
          <cell r="F7">
            <v>2712</v>
          </cell>
        </row>
        <row r="8">
          <cell r="B8">
            <v>59</v>
          </cell>
          <cell r="C8">
            <v>79</v>
          </cell>
          <cell r="D8">
            <v>73</v>
          </cell>
          <cell r="E8">
            <v>79</v>
          </cell>
          <cell r="F8">
            <v>290</v>
          </cell>
        </row>
        <row r="9">
          <cell r="B9">
            <v>8279</v>
          </cell>
          <cell r="C9">
            <v>8918</v>
          </cell>
          <cell r="D9">
            <v>9865</v>
          </cell>
          <cell r="E9">
            <v>7617</v>
          </cell>
          <cell r="F9">
            <v>34679</v>
          </cell>
        </row>
        <row r="10">
          <cell r="B10">
            <v>168257</v>
          </cell>
          <cell r="C10">
            <v>168172</v>
          </cell>
          <cell r="D10">
            <v>174597</v>
          </cell>
          <cell r="E10">
            <v>159861</v>
          </cell>
          <cell r="F10">
            <v>670887</v>
          </cell>
        </row>
        <row r="13">
          <cell r="B13">
            <v>1180278</v>
          </cell>
          <cell r="C13">
            <v>1106793</v>
          </cell>
          <cell r="D13">
            <v>1204697</v>
          </cell>
          <cell r="E13">
            <v>1189679</v>
          </cell>
          <cell r="F13">
            <v>4681447</v>
          </cell>
        </row>
        <row r="14">
          <cell r="B14">
            <v>4683</v>
          </cell>
          <cell r="C14">
            <v>22788</v>
          </cell>
          <cell r="D14">
            <v>18941</v>
          </cell>
          <cell r="E14">
            <v>6660</v>
          </cell>
          <cell r="F14">
            <v>53072</v>
          </cell>
        </row>
        <row r="15">
          <cell r="B15">
            <v>549</v>
          </cell>
          <cell r="C15">
            <v>904</v>
          </cell>
          <cell r="D15">
            <v>976</v>
          </cell>
          <cell r="E15">
            <v>882</v>
          </cell>
          <cell r="F15">
            <v>3311</v>
          </cell>
        </row>
        <row r="16">
          <cell r="B16">
            <v>159108</v>
          </cell>
          <cell r="C16">
            <v>172895</v>
          </cell>
          <cell r="D16">
            <v>182601</v>
          </cell>
          <cell r="E16">
            <v>152791</v>
          </cell>
          <cell r="F16">
            <v>667395</v>
          </cell>
        </row>
        <row r="17">
          <cell r="B17">
            <v>1344618</v>
          </cell>
          <cell r="C17">
            <v>1303380</v>
          </cell>
          <cell r="D17">
            <v>1407215</v>
          </cell>
          <cell r="E17">
            <v>1350012</v>
          </cell>
          <cell r="F17">
            <v>5405225</v>
          </cell>
        </row>
        <row r="20">
          <cell r="B20">
            <v>7394.530589230335</v>
          </cell>
          <cell r="C20">
            <v>6996.7380378918615</v>
          </cell>
          <cell r="D20">
            <v>7362.5035141114495</v>
          </cell>
          <cell r="E20">
            <v>7838.2835457049114</v>
          </cell>
          <cell r="F20">
            <v>7393.2448523861112</v>
          </cell>
        </row>
        <row r="21">
          <cell r="B21">
            <v>15404.605263157895</v>
          </cell>
          <cell r="C21">
            <v>23064.777327935222</v>
          </cell>
          <cell r="D21">
            <v>18335.914811229428</v>
          </cell>
          <cell r="E21">
            <v>17209.302325581393</v>
          </cell>
          <cell r="F21">
            <v>19569.321533923303</v>
          </cell>
        </row>
        <row r="22">
          <cell r="B22">
            <v>9305.0847457627115</v>
          </cell>
          <cell r="C22">
            <v>11443.037974683544</v>
          </cell>
          <cell r="D22">
            <v>13369.86301369863</v>
          </cell>
          <cell r="E22">
            <v>11164.556962025317</v>
          </cell>
          <cell r="F22">
            <v>11417.241379310346</v>
          </cell>
        </row>
        <row r="23">
          <cell r="B23">
            <v>19218.263075250634</v>
          </cell>
          <cell r="C23">
            <v>19387.194438214843</v>
          </cell>
          <cell r="D23">
            <v>18509.98479472884</v>
          </cell>
          <cell r="E23">
            <v>20059.209662596826</v>
          </cell>
          <cell r="F23">
            <v>19244.932091467457</v>
          </cell>
        </row>
        <row r="24">
          <cell r="B24">
            <v>7991.453550223765</v>
          </cell>
          <cell r="C24">
            <v>7750.2794757748015</v>
          </cell>
          <cell r="D24">
            <v>8059.7891143604984</v>
          </cell>
          <cell r="E24">
            <v>8444.9115168802891</v>
          </cell>
          <cell r="F24">
            <v>8056.8337141724305</v>
          </cell>
        </row>
      </sheetData>
      <sheetData sheetId="33">
        <row r="6">
          <cell r="B6">
            <v>192851</v>
          </cell>
          <cell r="C6">
            <v>188459</v>
          </cell>
          <cell r="D6">
            <v>199018</v>
          </cell>
          <cell r="E6">
            <v>185578</v>
          </cell>
          <cell r="F6">
            <v>765906</v>
          </cell>
        </row>
        <row r="7">
          <cell r="B7">
            <v>433</v>
          </cell>
          <cell r="C7">
            <v>1267</v>
          </cell>
          <cell r="D7">
            <v>1306</v>
          </cell>
          <cell r="E7">
            <v>537</v>
          </cell>
          <cell r="F7">
            <v>3543</v>
          </cell>
        </row>
        <row r="8">
          <cell r="B8">
            <v>244</v>
          </cell>
          <cell r="C8">
            <v>322</v>
          </cell>
          <cell r="D8">
            <v>353</v>
          </cell>
          <cell r="E8">
            <v>361</v>
          </cell>
          <cell r="F8">
            <v>1280</v>
          </cell>
        </row>
        <row r="9">
          <cell r="B9">
            <v>11786</v>
          </cell>
          <cell r="C9">
            <v>12439</v>
          </cell>
          <cell r="D9">
            <v>13665</v>
          </cell>
          <cell r="E9">
            <v>11164</v>
          </cell>
          <cell r="F9">
            <v>49054</v>
          </cell>
        </row>
        <row r="10">
          <cell r="B10">
            <v>205314</v>
          </cell>
          <cell r="C10">
            <v>202487</v>
          </cell>
          <cell r="D10">
            <v>214342</v>
          </cell>
          <cell r="E10">
            <v>197640</v>
          </cell>
          <cell r="F10">
            <v>819783</v>
          </cell>
        </row>
        <row r="13">
          <cell r="B13">
            <v>1755703.8621481094</v>
          </cell>
          <cell r="C13">
            <v>1669258.8052414898</v>
          </cell>
          <cell r="D13">
            <v>1820753</v>
          </cell>
          <cell r="E13">
            <v>1795348</v>
          </cell>
          <cell r="F13">
            <v>7041063.6673895996</v>
          </cell>
        </row>
        <row r="14">
          <cell r="B14">
            <v>8101.6711029228591</v>
          </cell>
          <cell r="C14">
            <v>28108.443404111495</v>
          </cell>
          <cell r="D14">
            <v>26027</v>
          </cell>
          <cell r="E14">
            <v>11043</v>
          </cell>
          <cell r="F14">
            <v>73280.114507034363</v>
          </cell>
        </row>
        <row r="15">
          <cell r="B15">
            <v>4910.6719542069113</v>
          </cell>
          <cell r="C15">
            <v>7520.8538362076706</v>
          </cell>
          <cell r="D15">
            <v>6916</v>
          </cell>
          <cell r="E15">
            <v>6286</v>
          </cell>
          <cell r="F15">
            <v>25633.525790414584</v>
          </cell>
        </row>
        <row r="16">
          <cell r="B16">
            <v>236126.25225832383</v>
          </cell>
          <cell r="C16">
            <v>256713.4111979719</v>
          </cell>
          <cell r="D16">
            <v>270505</v>
          </cell>
          <cell r="E16">
            <v>238381</v>
          </cell>
          <cell r="F16">
            <v>1001725.6634562957</v>
          </cell>
        </row>
        <row r="17">
          <cell r="B17">
            <v>2004842.457463563</v>
          </cell>
          <cell r="C17">
            <v>1961601.513679781</v>
          </cell>
          <cell r="D17">
            <v>2124201</v>
          </cell>
          <cell r="E17">
            <v>2051058</v>
          </cell>
          <cell r="F17">
            <v>8141702.9711433444</v>
          </cell>
        </row>
        <row r="20">
          <cell r="B20">
            <v>9103.9396329192441</v>
          </cell>
          <cell r="C20">
            <v>8857.4109235509568</v>
          </cell>
          <cell r="D20">
            <v>9148.6850435638989</v>
          </cell>
          <cell r="E20">
            <v>9674.3579519124032</v>
          </cell>
          <cell r="F20">
            <v>9193.117259023431</v>
          </cell>
        </row>
        <row r="21">
          <cell r="B21">
            <v>18710.556819683276</v>
          </cell>
          <cell r="C21">
            <v>22185.038203718625</v>
          </cell>
          <cell r="D21">
            <v>19928.790199081162</v>
          </cell>
          <cell r="E21">
            <v>20564.245810055865</v>
          </cell>
          <cell r="F21">
            <v>20683.06929354625</v>
          </cell>
        </row>
        <row r="22">
          <cell r="B22">
            <v>20125.704730356196</v>
          </cell>
          <cell r="C22">
            <v>23356.688932321958</v>
          </cell>
          <cell r="D22">
            <v>19592.067988668558</v>
          </cell>
          <cell r="E22">
            <v>17412.742382271466</v>
          </cell>
          <cell r="F22">
            <v>20026.192023761392</v>
          </cell>
        </row>
        <row r="23">
          <cell r="B23">
            <v>20034.469052971646</v>
          </cell>
          <cell r="C23">
            <v>20637.785288043404</v>
          </cell>
          <cell r="D23">
            <v>19795.462861324551</v>
          </cell>
          <cell r="E23">
            <v>21352.651379433893</v>
          </cell>
          <cell r="F23">
            <v>20420.876247733024</v>
          </cell>
        </row>
        <row r="24">
          <cell r="B24">
            <v>9764.7625464584162</v>
          </cell>
          <cell r="C24">
            <v>9687.5429715477094</v>
          </cell>
          <cell r="D24">
            <v>9910.33488537011</v>
          </cell>
          <cell r="E24">
            <v>10377.747419550698</v>
          </cell>
          <cell r="F24">
            <v>9931.5342854674291</v>
          </cell>
        </row>
      </sheetData>
      <sheetData sheetId="34">
        <row r="6">
          <cell r="B6">
            <v>28887</v>
          </cell>
          <cell r="C6">
            <v>38152</v>
          </cell>
          <cell r="D6">
            <v>36860</v>
          </cell>
          <cell r="E6">
            <v>41381</v>
          </cell>
          <cell r="F6">
            <v>145280</v>
          </cell>
        </row>
        <row r="7">
          <cell r="B7">
            <v>101</v>
          </cell>
          <cell r="C7">
            <v>233</v>
          </cell>
          <cell r="D7">
            <v>323</v>
          </cell>
          <cell r="E7">
            <v>125</v>
          </cell>
          <cell r="F7">
            <v>782</v>
          </cell>
        </row>
        <row r="8">
          <cell r="B8">
            <v>134</v>
          </cell>
          <cell r="C8">
            <v>279</v>
          </cell>
          <cell r="D8">
            <v>303</v>
          </cell>
          <cell r="E8">
            <v>250</v>
          </cell>
          <cell r="F8">
            <v>966</v>
          </cell>
        </row>
        <row r="9">
          <cell r="B9">
            <v>3543</v>
          </cell>
          <cell r="C9">
            <v>4253</v>
          </cell>
          <cell r="D9">
            <v>4114</v>
          </cell>
          <cell r="E9">
            <v>4366</v>
          </cell>
          <cell r="F9">
            <v>16276</v>
          </cell>
        </row>
        <row r="10">
          <cell r="B10">
            <v>32665</v>
          </cell>
          <cell r="C10">
            <v>42917</v>
          </cell>
          <cell r="D10">
            <v>41600</v>
          </cell>
          <cell r="E10">
            <v>46122</v>
          </cell>
          <cell r="F10">
            <v>163304</v>
          </cell>
        </row>
        <row r="13">
          <cell r="B13">
            <v>544911</v>
          </cell>
          <cell r="C13">
            <v>593202</v>
          </cell>
          <cell r="D13">
            <v>599170</v>
          </cell>
          <cell r="E13">
            <v>633781</v>
          </cell>
          <cell r="F13">
            <v>2371064</v>
          </cell>
        </row>
        <row r="14">
          <cell r="B14">
            <v>3562</v>
          </cell>
          <cell r="C14">
            <v>5485</v>
          </cell>
          <cell r="D14">
            <v>8160</v>
          </cell>
          <cell r="E14">
            <v>4439</v>
          </cell>
          <cell r="F14">
            <v>21646</v>
          </cell>
        </row>
        <row r="15">
          <cell r="B15">
            <v>4349</v>
          </cell>
          <cell r="C15">
            <v>6888</v>
          </cell>
          <cell r="D15">
            <v>7466</v>
          </cell>
          <cell r="E15">
            <v>4987</v>
          </cell>
          <cell r="F15">
            <v>23690</v>
          </cell>
        </row>
        <row r="16">
          <cell r="B16">
            <v>87442</v>
          </cell>
          <cell r="C16">
            <v>91690</v>
          </cell>
          <cell r="D16">
            <v>88630</v>
          </cell>
          <cell r="E16">
            <v>82823</v>
          </cell>
          <cell r="F16">
            <v>350585</v>
          </cell>
        </row>
        <row r="17">
          <cell r="B17">
            <v>640264</v>
          </cell>
          <cell r="C17">
            <v>697265</v>
          </cell>
          <cell r="D17">
            <v>703426</v>
          </cell>
          <cell r="E17">
            <v>726030</v>
          </cell>
          <cell r="F17">
            <v>2766985</v>
          </cell>
        </row>
        <row r="20">
          <cell r="B20">
            <v>18863.537231280508</v>
          </cell>
          <cell r="C20">
            <v>15548.385405745439</v>
          </cell>
          <cell r="D20">
            <v>16255.290287574606</v>
          </cell>
          <cell r="E20">
            <v>15315.748773591744</v>
          </cell>
          <cell r="F20">
            <v>16320.649779735682</v>
          </cell>
        </row>
        <row r="21">
          <cell r="B21">
            <v>35267.326732673268</v>
          </cell>
          <cell r="C21">
            <v>23540.772532188843</v>
          </cell>
          <cell r="D21">
            <v>25263.157894736843</v>
          </cell>
          <cell r="E21">
            <v>35512</v>
          </cell>
          <cell r="F21">
            <v>27680.306905370846</v>
          </cell>
        </row>
        <row r="22">
          <cell r="B22">
            <v>32455.223880597019</v>
          </cell>
          <cell r="C22">
            <v>24688.172043010753</v>
          </cell>
          <cell r="D22">
            <v>24640.264026402641</v>
          </cell>
          <cell r="E22">
            <v>19948</v>
          </cell>
          <cell r="F22">
            <v>24523.809523809527</v>
          </cell>
        </row>
        <row r="23">
          <cell r="B23">
            <v>24680.214507479537</v>
          </cell>
          <cell r="C23">
            <v>21558.899600282151</v>
          </cell>
          <cell r="D23">
            <v>21543.509965969861</v>
          </cell>
          <cell r="E23">
            <v>18969.995419147959</v>
          </cell>
          <cell r="F23">
            <v>21539.99754239371</v>
          </cell>
        </row>
        <row r="24">
          <cell r="B24">
            <v>19600.918414204807</v>
          </cell>
          <cell r="C24">
            <v>16246.825267376566</v>
          </cell>
          <cell r="D24">
            <v>16909.278846153848</v>
          </cell>
          <cell r="E24">
            <v>15741.511643033693</v>
          </cell>
          <cell r="F24">
            <v>16943.767452113851</v>
          </cell>
        </row>
      </sheetData>
      <sheetData sheetId="35">
        <row r="6">
          <cell r="B6">
            <v>157185</v>
          </cell>
          <cell r="C6">
            <v>184447</v>
          </cell>
          <cell r="D6">
            <v>172335</v>
          </cell>
          <cell r="E6">
            <v>175454</v>
          </cell>
          <cell r="F6">
            <v>689421</v>
          </cell>
        </row>
        <row r="7">
          <cell r="B7">
            <v>266</v>
          </cell>
          <cell r="C7">
            <v>942</v>
          </cell>
          <cell r="D7">
            <v>988</v>
          </cell>
          <cell r="E7">
            <v>353</v>
          </cell>
          <cell r="F7">
            <v>2549</v>
          </cell>
        </row>
        <row r="8">
          <cell r="B8">
            <v>79</v>
          </cell>
          <cell r="C8">
            <v>99</v>
          </cell>
          <cell r="D8">
            <v>115</v>
          </cell>
          <cell r="E8">
            <v>129</v>
          </cell>
          <cell r="F8">
            <v>422</v>
          </cell>
        </row>
        <row r="9">
          <cell r="B9">
            <v>8297</v>
          </cell>
          <cell r="C9">
            <v>9677</v>
          </cell>
          <cell r="D9">
            <v>9692</v>
          </cell>
          <cell r="E9">
            <v>8330</v>
          </cell>
          <cell r="F9">
            <v>35996</v>
          </cell>
        </row>
        <row r="10">
          <cell r="B10">
            <v>165827</v>
          </cell>
          <cell r="C10">
            <v>195165</v>
          </cell>
          <cell r="D10">
            <v>183130</v>
          </cell>
          <cell r="E10">
            <v>184266</v>
          </cell>
          <cell r="F10">
            <v>728388</v>
          </cell>
        </row>
        <row r="13">
          <cell r="B13">
            <v>1182740</v>
          </cell>
          <cell r="C13">
            <v>1311882</v>
          </cell>
          <cell r="D13">
            <v>1283829</v>
          </cell>
          <cell r="E13">
            <v>1388373</v>
          </cell>
          <cell r="F13">
            <v>5166824</v>
          </cell>
        </row>
        <row r="14">
          <cell r="B14">
            <v>4292</v>
          </cell>
          <cell r="C14">
            <v>17179</v>
          </cell>
          <cell r="D14">
            <v>20178</v>
          </cell>
          <cell r="E14">
            <v>5940</v>
          </cell>
          <cell r="F14">
            <v>47589</v>
          </cell>
        </row>
        <row r="15">
          <cell r="B15">
            <v>713</v>
          </cell>
          <cell r="C15">
            <v>1271</v>
          </cell>
          <cell r="D15">
            <v>1151</v>
          </cell>
          <cell r="E15">
            <v>1627</v>
          </cell>
          <cell r="F15">
            <v>4762</v>
          </cell>
        </row>
        <row r="16">
          <cell r="B16">
            <v>166254</v>
          </cell>
          <cell r="C16">
            <v>166270</v>
          </cell>
          <cell r="D16">
            <v>166848</v>
          </cell>
          <cell r="E16">
            <v>160985</v>
          </cell>
          <cell r="F16">
            <v>660357</v>
          </cell>
        </row>
        <row r="17">
          <cell r="B17">
            <v>1353999</v>
          </cell>
          <cell r="C17">
            <v>1496602</v>
          </cell>
          <cell r="D17">
            <v>1472006</v>
          </cell>
          <cell r="E17">
            <v>1556925</v>
          </cell>
          <cell r="F17">
            <v>5879532</v>
          </cell>
        </row>
        <row r="20">
          <cell r="B20">
            <v>7524.5093361325826</v>
          </cell>
          <cell r="C20">
            <v>7112.5147061215421</v>
          </cell>
          <cell r="D20">
            <v>7449.6126729915568</v>
          </cell>
          <cell r="E20">
            <v>7913.0313358487128</v>
          </cell>
          <cell r="F20">
            <v>7494.4395369447693</v>
          </cell>
        </row>
        <row r="21">
          <cell r="B21">
            <v>16135.33834586466</v>
          </cell>
          <cell r="C21">
            <v>18236.730360934183</v>
          </cell>
          <cell r="D21">
            <v>20423.076923076922</v>
          </cell>
          <cell r="E21">
            <v>16827.195467422098</v>
          </cell>
          <cell r="F21">
            <v>18669.674382110632</v>
          </cell>
        </row>
        <row r="22">
          <cell r="B22">
            <v>9025.316455696202</v>
          </cell>
          <cell r="C22">
            <v>12838.383838383839</v>
          </cell>
          <cell r="D22">
            <v>10008.695652173912</v>
          </cell>
          <cell r="E22">
            <v>12612.403100775193</v>
          </cell>
          <cell r="F22">
            <v>11284.360189573461</v>
          </cell>
        </row>
        <row r="23">
          <cell r="B23">
            <v>20037.845004218394</v>
          </cell>
          <cell r="C23">
            <v>17181.97788570838</v>
          </cell>
          <cell r="D23">
            <v>17215.022699133307</v>
          </cell>
          <cell r="E23">
            <v>19325.930372148861</v>
          </cell>
          <cell r="F23">
            <v>18345.288365373934</v>
          </cell>
        </row>
        <row r="24">
          <cell r="B24">
            <v>8165.129924559933</v>
          </cell>
          <cell r="C24">
            <v>7668.393410703763</v>
          </cell>
          <cell r="D24">
            <v>8038.0385518484145</v>
          </cell>
          <cell r="E24">
            <v>8449.3341148122836</v>
          </cell>
          <cell r="F24">
            <v>8071.9781215506018</v>
          </cell>
        </row>
      </sheetData>
      <sheetData sheetId="36">
        <row r="6">
          <cell r="B6">
            <v>186072</v>
          </cell>
          <cell r="C6">
            <v>222599</v>
          </cell>
          <cell r="D6">
            <v>209195</v>
          </cell>
          <cell r="E6">
            <v>216835</v>
          </cell>
          <cell r="F6">
            <v>834701</v>
          </cell>
        </row>
        <row r="7">
          <cell r="B7">
            <v>367</v>
          </cell>
          <cell r="C7">
            <v>1175</v>
          </cell>
          <cell r="D7">
            <v>1311</v>
          </cell>
          <cell r="E7">
            <v>478</v>
          </cell>
          <cell r="F7">
            <v>3331</v>
          </cell>
        </row>
        <row r="8">
          <cell r="B8">
            <v>213</v>
          </cell>
          <cell r="C8">
            <v>378</v>
          </cell>
          <cell r="D8">
            <v>418</v>
          </cell>
          <cell r="E8">
            <v>379</v>
          </cell>
          <cell r="F8">
            <v>1388</v>
          </cell>
        </row>
        <row r="9">
          <cell r="B9">
            <v>11840</v>
          </cell>
          <cell r="C9">
            <v>13930</v>
          </cell>
          <cell r="D9">
            <v>13806</v>
          </cell>
          <cell r="E9">
            <v>12696</v>
          </cell>
          <cell r="F9">
            <v>52272</v>
          </cell>
        </row>
        <row r="10">
          <cell r="B10">
            <v>198492</v>
          </cell>
          <cell r="C10">
            <v>238082</v>
          </cell>
          <cell r="D10">
            <v>224730</v>
          </cell>
          <cell r="E10">
            <v>230388</v>
          </cell>
          <cell r="F10">
            <v>891692</v>
          </cell>
        </row>
        <row r="13">
          <cell r="B13">
            <v>1727651</v>
          </cell>
          <cell r="C13">
            <v>1905084</v>
          </cell>
          <cell r="D13">
            <v>1882999</v>
          </cell>
          <cell r="E13">
            <v>2022154</v>
          </cell>
          <cell r="F13">
            <v>7537888</v>
          </cell>
        </row>
        <row r="14">
          <cell r="B14">
            <v>7854</v>
          </cell>
          <cell r="C14">
            <v>22664</v>
          </cell>
          <cell r="D14">
            <v>28338</v>
          </cell>
          <cell r="E14">
            <v>10379</v>
          </cell>
          <cell r="F14">
            <v>69235</v>
          </cell>
        </row>
        <row r="15">
          <cell r="B15">
            <v>5062</v>
          </cell>
          <cell r="C15">
            <v>8159</v>
          </cell>
          <cell r="D15">
            <v>8617</v>
          </cell>
          <cell r="E15">
            <v>6614</v>
          </cell>
          <cell r="F15">
            <v>28452</v>
          </cell>
        </row>
        <row r="16">
          <cell r="B16">
            <v>253696</v>
          </cell>
          <cell r="C16">
            <v>257960</v>
          </cell>
          <cell r="D16">
            <v>255478</v>
          </cell>
          <cell r="E16">
            <v>243808</v>
          </cell>
          <cell r="F16">
            <v>1010942</v>
          </cell>
        </row>
        <row r="17">
          <cell r="B17">
            <v>1994263</v>
          </cell>
          <cell r="C17">
            <v>2193867</v>
          </cell>
          <cell r="D17">
            <v>2175432</v>
          </cell>
          <cell r="E17">
            <v>2282955</v>
          </cell>
          <cell r="F17">
            <v>8646517</v>
          </cell>
        </row>
        <row r="20">
          <cell r="B20">
            <v>9284.8521002622638</v>
          </cell>
          <cell r="C20">
            <v>8558.3672882627507</v>
          </cell>
          <cell r="D20">
            <v>9001.1663758694049</v>
          </cell>
          <cell r="E20">
            <v>9325.7730532432488</v>
          </cell>
          <cell r="F20">
            <v>9030.6445062363655</v>
          </cell>
        </row>
        <row r="21">
          <cell r="B21">
            <v>21400.544959128067</v>
          </cell>
          <cell r="C21">
            <v>19288.51063829787</v>
          </cell>
          <cell r="D21">
            <v>21615.560640732267</v>
          </cell>
          <cell r="E21">
            <v>21713.389121338914</v>
          </cell>
          <cell r="F21">
            <v>20785.049534674272</v>
          </cell>
        </row>
        <row r="22">
          <cell r="B22">
            <v>23765.25821596244</v>
          </cell>
          <cell r="C22">
            <v>21584.656084656086</v>
          </cell>
          <cell r="D22">
            <v>20614.832535885169</v>
          </cell>
          <cell r="E22">
            <v>17451.187335092349</v>
          </cell>
          <cell r="F22">
            <v>20498.559077809798</v>
          </cell>
        </row>
        <row r="23">
          <cell r="B23">
            <v>21427.027027027027</v>
          </cell>
          <cell r="C23">
            <v>18518.305814788229</v>
          </cell>
          <cell r="D23">
            <v>18504.852962480083</v>
          </cell>
          <cell r="E23">
            <v>19203.528670447384</v>
          </cell>
          <cell r="F23">
            <v>19340.02907866544</v>
          </cell>
        </row>
        <row r="24">
          <cell r="B24">
            <v>10047.069907099531</v>
          </cell>
          <cell r="C24">
            <v>9214.7537403079605</v>
          </cell>
          <cell r="D24">
            <v>9680.2029101588578</v>
          </cell>
          <cell r="E24">
            <v>9909.1749570290121</v>
          </cell>
          <cell r="F24">
            <v>9696.7529146835441</v>
          </cell>
        </row>
      </sheetData>
      <sheetData sheetId="37">
        <row r="6">
          <cell r="B6">
            <v>36292</v>
          </cell>
          <cell r="C6">
            <v>34932</v>
          </cell>
          <cell r="D6">
            <v>34588</v>
          </cell>
          <cell r="E6">
            <v>39595</v>
          </cell>
          <cell r="F6">
            <v>145407</v>
          </cell>
        </row>
        <row r="7">
          <cell r="B7">
            <v>102</v>
          </cell>
          <cell r="C7">
            <v>236</v>
          </cell>
          <cell r="D7">
            <v>274</v>
          </cell>
        </row>
        <row r="8">
          <cell r="B8">
            <v>235</v>
          </cell>
          <cell r="C8">
            <v>291</v>
          </cell>
          <cell r="D8">
            <v>348</v>
          </cell>
        </row>
        <row r="9">
          <cell r="B9">
            <v>4138</v>
          </cell>
          <cell r="C9">
            <v>4286</v>
          </cell>
          <cell r="D9">
            <v>4594</v>
          </cell>
        </row>
        <row r="10">
          <cell r="B10">
            <v>40767</v>
          </cell>
          <cell r="C10">
            <v>39745</v>
          </cell>
          <cell r="D10">
            <v>39804</v>
          </cell>
        </row>
        <row r="13">
          <cell r="B13">
            <v>589591</v>
          </cell>
          <cell r="C13">
            <v>510828</v>
          </cell>
          <cell r="D13">
            <v>523649</v>
          </cell>
        </row>
        <row r="14">
          <cell r="B14">
            <v>4875</v>
          </cell>
          <cell r="C14">
            <v>6807</v>
          </cell>
          <cell r="D14">
            <v>7782</v>
          </cell>
        </row>
        <row r="15">
          <cell r="B15">
            <v>5527</v>
          </cell>
          <cell r="C15">
            <v>5757</v>
          </cell>
          <cell r="D15">
            <v>8113</v>
          </cell>
        </row>
        <row r="16">
          <cell r="B16">
            <v>81396</v>
          </cell>
          <cell r="C16">
            <v>82095</v>
          </cell>
          <cell r="D16">
            <v>85307</v>
          </cell>
        </row>
        <row r="17">
          <cell r="B17">
            <v>681389</v>
          </cell>
          <cell r="C17">
            <v>605487</v>
          </cell>
          <cell r="D17">
            <v>624851</v>
          </cell>
        </row>
        <row r="20">
          <cell r="B20">
            <v>16245.756640581945</v>
          </cell>
          <cell r="C20">
            <v>14623.497080041223</v>
          </cell>
          <cell r="D20">
            <v>15139.614895339424</v>
          </cell>
        </row>
        <row r="21">
          <cell r="B21">
            <v>47794.117647058825</v>
          </cell>
          <cell r="C21">
            <v>28843.22033898305</v>
          </cell>
          <cell r="D21">
            <v>28401.459854014596</v>
          </cell>
        </row>
        <row r="22">
          <cell r="B22">
            <v>23519.148936170212</v>
          </cell>
          <cell r="C22">
            <v>19783.505154639177</v>
          </cell>
          <cell r="D22">
            <v>23313.218390804595</v>
          </cell>
        </row>
        <row r="23">
          <cell r="B23">
            <v>19670.37216046399</v>
          </cell>
          <cell r="C23">
            <v>19154.223051796547</v>
          </cell>
          <cell r="D23">
            <v>18569.220722681759</v>
          </cell>
        </row>
        <row r="24">
          <cell r="B24">
            <v>16714.22964652783</v>
          </cell>
          <cell r="C24">
            <v>15234.293621839224</v>
          </cell>
          <cell r="D24">
            <v>15698.196161189831</v>
          </cell>
        </row>
      </sheetData>
      <sheetData sheetId="38">
        <row r="6">
          <cell r="B6">
            <v>184132</v>
          </cell>
          <cell r="C6">
            <v>170933</v>
          </cell>
          <cell r="D6">
            <v>168227</v>
          </cell>
          <cell r="E6">
            <v>181376</v>
          </cell>
        </row>
        <row r="7">
          <cell r="B7">
            <v>333</v>
          </cell>
          <cell r="C7">
            <v>919</v>
          </cell>
          <cell r="D7">
            <v>1174</v>
          </cell>
        </row>
        <row r="8">
          <cell r="B8">
            <v>143</v>
          </cell>
          <cell r="C8">
            <v>172</v>
          </cell>
          <cell r="D8">
            <v>175</v>
          </cell>
        </row>
        <row r="9">
          <cell r="B9">
            <v>10315</v>
          </cell>
          <cell r="C9">
            <v>10735</v>
          </cell>
          <cell r="D9">
            <v>11625</v>
          </cell>
        </row>
        <row r="10">
          <cell r="B10">
            <v>194923</v>
          </cell>
          <cell r="C10">
            <v>182759</v>
          </cell>
          <cell r="D10">
            <v>181201</v>
          </cell>
        </row>
        <row r="13">
          <cell r="B13">
            <v>1427851</v>
          </cell>
          <cell r="C13">
            <v>1263208</v>
          </cell>
          <cell r="D13">
            <v>1298642</v>
          </cell>
        </row>
        <row r="14">
          <cell r="B14">
            <v>5965</v>
          </cell>
          <cell r="C14">
            <v>19051</v>
          </cell>
          <cell r="D14">
            <v>23702</v>
          </cell>
        </row>
        <row r="15">
          <cell r="B15">
            <v>1345</v>
          </cell>
          <cell r="C15">
            <v>1723</v>
          </cell>
          <cell r="D15">
            <v>2152</v>
          </cell>
        </row>
        <row r="16">
          <cell r="B16">
            <v>165252</v>
          </cell>
          <cell r="C16">
            <v>151383</v>
          </cell>
          <cell r="D16">
            <v>177389</v>
          </cell>
        </row>
        <row r="17">
          <cell r="B17">
            <v>1600413</v>
          </cell>
          <cell r="C17">
            <v>1435365</v>
          </cell>
          <cell r="D17">
            <v>1501885</v>
          </cell>
        </row>
        <row r="20">
          <cell r="B20">
            <v>7754.4967740533957</v>
          </cell>
          <cell r="C20">
            <v>7390.0768137223358</v>
          </cell>
          <cell r="D20">
            <v>7719.5812800561152</v>
          </cell>
        </row>
        <row r="21">
          <cell r="B21">
            <v>17912.912912912911</v>
          </cell>
          <cell r="C21">
            <v>20730.141458106638</v>
          </cell>
          <cell r="D21">
            <v>20189.09710391823</v>
          </cell>
        </row>
        <row r="22">
          <cell r="B22">
            <v>9405.5944055944055</v>
          </cell>
          <cell r="C22">
            <v>10017.441860465116</v>
          </cell>
          <cell r="D22">
            <v>12297.142857142857</v>
          </cell>
        </row>
        <row r="23">
          <cell r="B23">
            <v>16020.552593310711</v>
          </cell>
          <cell r="C23">
            <v>14101.816488122962</v>
          </cell>
          <cell r="D23">
            <v>15259.268817204302</v>
          </cell>
        </row>
        <row r="24">
          <cell r="B24">
            <v>8210.4882440758647</v>
          </cell>
          <cell r="C24">
            <v>7853.8676617840983</v>
          </cell>
          <cell r="D24">
            <v>8288.5028228321044</v>
          </cell>
        </row>
      </sheetData>
      <sheetData sheetId="39">
        <row r="7">
          <cell r="B7">
            <v>220424</v>
          </cell>
          <cell r="C7">
            <v>205865</v>
          </cell>
          <cell r="D7">
            <v>202815</v>
          </cell>
        </row>
        <row r="8">
          <cell r="B8">
            <v>435</v>
          </cell>
          <cell r="C8">
            <v>1155</v>
          </cell>
          <cell r="D8">
            <v>1448</v>
          </cell>
        </row>
        <row r="9">
          <cell r="B9">
            <v>378</v>
          </cell>
          <cell r="C9">
            <v>463</v>
          </cell>
          <cell r="D9">
            <v>523</v>
          </cell>
        </row>
        <row r="10">
          <cell r="B10">
            <v>14453</v>
          </cell>
          <cell r="C10">
            <v>15021</v>
          </cell>
          <cell r="D10">
            <v>16219</v>
          </cell>
        </row>
        <row r="11">
          <cell r="B11">
            <v>235690</v>
          </cell>
          <cell r="C11">
            <v>222504</v>
          </cell>
          <cell r="D11">
            <v>221005</v>
          </cell>
        </row>
        <row r="14">
          <cell r="B14">
            <v>2017442</v>
          </cell>
          <cell r="C14">
            <v>1774036</v>
          </cell>
          <cell r="D14">
            <v>1822291</v>
          </cell>
        </row>
        <row r="15">
          <cell r="B15">
            <v>10840</v>
          </cell>
          <cell r="C15">
            <v>25858</v>
          </cell>
          <cell r="D15">
            <v>31484</v>
          </cell>
        </row>
        <row r="16">
          <cell r="B16">
            <v>6872</v>
          </cell>
          <cell r="C16">
            <v>7480</v>
          </cell>
          <cell r="D16">
            <v>10265</v>
          </cell>
        </row>
        <row r="17">
          <cell r="B17">
            <v>246648</v>
          </cell>
          <cell r="C17">
            <v>233478</v>
          </cell>
          <cell r="D17">
            <v>262696</v>
          </cell>
        </row>
        <row r="18">
          <cell r="B18">
            <v>2281802</v>
          </cell>
          <cell r="C18">
            <v>2040852</v>
          </cell>
          <cell r="D18">
            <v>2126736</v>
          </cell>
        </row>
        <row r="21">
          <cell r="B21">
            <v>9152.551446303487</v>
          </cell>
          <cell r="C21">
            <v>8617.4726155490243</v>
          </cell>
          <cell r="D21">
            <v>8984.991248181841</v>
          </cell>
        </row>
        <row r="22">
          <cell r="B22">
            <v>24919.540229885057</v>
          </cell>
          <cell r="C22">
            <v>22387.878787878788</v>
          </cell>
          <cell r="D22">
            <v>21743.093922651933</v>
          </cell>
        </row>
        <row r="23">
          <cell r="B23">
            <v>18179.894179894181</v>
          </cell>
          <cell r="C23">
            <v>16155.507559395246</v>
          </cell>
          <cell r="D23">
            <v>19627.151051625242</v>
          </cell>
        </row>
        <row r="24">
          <cell r="B24">
            <v>17065.522728845222</v>
          </cell>
          <cell r="C24">
            <v>15543.439185140804</v>
          </cell>
          <cell r="D24">
            <v>16196.806214933105</v>
          </cell>
        </row>
        <row r="25">
          <cell r="B25">
            <v>9681.3695956553092</v>
          </cell>
          <cell r="C25">
            <v>9172.2036457771537</v>
          </cell>
          <cell r="D25">
            <v>9623.0221035723171</v>
          </cell>
        </row>
      </sheetData>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 val="Kasko 2023"/>
      <sheetName val="Samle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6">
          <cell r="B6">
            <v>40141</v>
          </cell>
          <cell r="C6">
            <v>42772</v>
          </cell>
          <cell r="D6">
            <v>37969</v>
          </cell>
          <cell r="E6">
            <v>42661</v>
          </cell>
          <cell r="F6">
            <v>163543</v>
          </cell>
        </row>
        <row r="7">
          <cell r="B7">
            <v>180</v>
          </cell>
          <cell r="C7">
            <v>339</v>
          </cell>
          <cell r="D7">
            <v>319</v>
          </cell>
          <cell r="E7">
            <v>141</v>
          </cell>
          <cell r="F7">
            <v>979</v>
          </cell>
        </row>
        <row r="8">
          <cell r="B8">
            <v>249</v>
          </cell>
          <cell r="C8">
            <v>367</v>
          </cell>
          <cell r="D8">
            <v>381</v>
          </cell>
          <cell r="E8">
            <v>296</v>
          </cell>
          <cell r="F8">
            <v>1293</v>
          </cell>
        </row>
        <row r="9">
          <cell r="B9">
            <v>4271</v>
          </cell>
          <cell r="C9">
            <v>4836</v>
          </cell>
          <cell r="D9">
            <v>4185</v>
          </cell>
          <cell r="E9">
            <v>4497</v>
          </cell>
          <cell r="F9">
            <v>17789</v>
          </cell>
        </row>
        <row r="10">
          <cell r="B10">
            <v>44841</v>
          </cell>
          <cell r="C10">
            <v>48314</v>
          </cell>
          <cell r="D10">
            <v>42854</v>
          </cell>
          <cell r="E10">
            <v>47595</v>
          </cell>
          <cell r="F10">
            <v>183604</v>
          </cell>
        </row>
        <row r="13">
          <cell r="B13">
            <v>586500</v>
          </cell>
          <cell r="C13">
            <v>587797</v>
          </cell>
          <cell r="D13">
            <v>569406</v>
          </cell>
          <cell r="E13">
            <v>618232</v>
          </cell>
          <cell r="F13">
            <v>2361935</v>
          </cell>
        </row>
        <row r="14">
          <cell r="B14">
            <v>5490</v>
          </cell>
          <cell r="C14">
            <v>11211</v>
          </cell>
          <cell r="D14">
            <v>10365</v>
          </cell>
          <cell r="E14">
            <v>5245</v>
          </cell>
          <cell r="F14">
            <v>32311</v>
          </cell>
        </row>
        <row r="15">
          <cell r="B15">
            <v>5926</v>
          </cell>
          <cell r="C15">
            <v>6477</v>
          </cell>
          <cell r="D15">
            <v>10257</v>
          </cell>
          <cell r="E15">
            <v>6692</v>
          </cell>
          <cell r="F15">
            <v>29352</v>
          </cell>
        </row>
        <row r="16">
          <cell r="B16">
            <v>96928</v>
          </cell>
          <cell r="C16">
            <v>84805</v>
          </cell>
          <cell r="D16">
            <v>86520</v>
          </cell>
          <cell r="E16">
            <v>87059</v>
          </cell>
          <cell r="F16">
            <v>355312</v>
          </cell>
        </row>
        <row r="17">
          <cell r="B17">
            <v>694844</v>
          </cell>
          <cell r="C17">
            <v>690290</v>
          </cell>
          <cell r="D17">
            <v>676548</v>
          </cell>
          <cell r="E17">
            <v>717228</v>
          </cell>
          <cell r="F17">
            <v>2778910</v>
          </cell>
        </row>
        <row r="20">
          <cell r="B20">
            <v>14610.996238260133</v>
          </cell>
          <cell r="C20">
            <v>13742.565229589451</v>
          </cell>
          <cell r="D20">
            <v>14996.602491506228</v>
          </cell>
          <cell r="E20">
            <v>14491.737183844731</v>
          </cell>
          <cell r="F20">
            <v>14442.287349504411</v>
          </cell>
        </row>
        <row r="21">
          <cell r="B21">
            <v>30500</v>
          </cell>
          <cell r="C21">
            <v>33070.796460176993</v>
          </cell>
          <cell r="D21">
            <v>32492.163009404387</v>
          </cell>
          <cell r="E21">
            <v>37198.581560283688</v>
          </cell>
          <cell r="F21">
            <v>33004.085801838613</v>
          </cell>
        </row>
        <row r="22">
          <cell r="B22">
            <v>23799.196787148594</v>
          </cell>
          <cell r="C22">
            <v>17648.501362397819</v>
          </cell>
          <cell r="D22">
            <v>26921.259842519685</v>
          </cell>
          <cell r="E22">
            <v>22608.10810810811</v>
          </cell>
          <cell r="F22">
            <v>22700.696055684453</v>
          </cell>
        </row>
        <row r="23">
          <cell r="B23">
            <v>22694.450948255679</v>
          </cell>
          <cell r="C23">
            <v>17536.186931348224</v>
          </cell>
          <cell r="D23">
            <v>20673.835125448029</v>
          </cell>
          <cell r="E23">
            <v>19359.35067822993</v>
          </cell>
          <cell r="F23">
            <v>19973.691607172972</v>
          </cell>
        </row>
        <row r="24">
          <cell r="B24">
            <v>15495.729354831516</v>
          </cell>
          <cell r="C24">
            <v>14287.57709980544</v>
          </cell>
          <cell r="D24">
            <v>15787.27773370047</v>
          </cell>
          <cell r="E24">
            <v>15069.398046013237</v>
          </cell>
          <cell r="F24">
            <v>15135.345635171347</v>
          </cell>
        </row>
      </sheetData>
      <sheetData sheetId="41">
        <row r="6">
          <cell r="B6">
            <v>206618</v>
          </cell>
          <cell r="C6">
            <v>222475</v>
          </cell>
          <cell r="D6">
            <v>200581</v>
          </cell>
          <cell r="E6">
            <v>218765</v>
          </cell>
          <cell r="F6">
            <v>848439</v>
          </cell>
        </row>
        <row r="7">
          <cell r="B7">
            <v>386</v>
          </cell>
          <cell r="C7">
            <v>1485</v>
          </cell>
          <cell r="D7">
            <v>1402</v>
          </cell>
          <cell r="E7">
            <v>633</v>
          </cell>
          <cell r="F7">
            <v>3906</v>
          </cell>
        </row>
        <row r="8">
          <cell r="B8">
            <v>178</v>
          </cell>
          <cell r="C8">
            <v>226</v>
          </cell>
          <cell r="D8">
            <v>211</v>
          </cell>
          <cell r="E8">
            <v>224</v>
          </cell>
          <cell r="F8">
            <v>839</v>
          </cell>
        </row>
        <row r="9">
          <cell r="B9">
            <v>10492</v>
          </cell>
          <cell r="C9">
            <v>12268</v>
          </cell>
          <cell r="D9">
            <v>12727</v>
          </cell>
          <cell r="E9">
            <v>10051</v>
          </cell>
          <cell r="F9">
            <v>45538</v>
          </cell>
        </row>
        <row r="10">
          <cell r="B10">
            <v>217674</v>
          </cell>
          <cell r="C10">
            <v>236454</v>
          </cell>
          <cell r="D10">
            <v>214921</v>
          </cell>
          <cell r="E10">
            <v>229673</v>
          </cell>
          <cell r="F10">
            <v>898722</v>
          </cell>
        </row>
        <row r="13">
          <cell r="B13">
            <v>1527038</v>
          </cell>
          <cell r="C13">
            <v>1557299</v>
          </cell>
          <cell r="D13">
            <v>1716973</v>
          </cell>
          <cell r="E13">
            <v>1704235</v>
          </cell>
          <cell r="F13">
            <v>6505545</v>
          </cell>
        </row>
        <row r="14">
          <cell r="B14">
            <v>5794</v>
          </cell>
          <cell r="C14">
            <v>28347</v>
          </cell>
          <cell r="D14">
            <v>25020</v>
          </cell>
          <cell r="E14">
            <v>9333</v>
          </cell>
          <cell r="F14">
            <v>68494</v>
          </cell>
        </row>
        <row r="15">
          <cell r="B15">
            <v>2410</v>
          </cell>
          <cell r="C15">
            <v>2554</v>
          </cell>
          <cell r="D15">
            <v>2731</v>
          </cell>
          <cell r="E15">
            <v>2646</v>
          </cell>
          <cell r="F15">
            <v>10341</v>
          </cell>
        </row>
        <row r="16">
          <cell r="B16">
            <v>184113</v>
          </cell>
          <cell r="C16">
            <v>148537</v>
          </cell>
          <cell r="D16">
            <v>216998</v>
          </cell>
          <cell r="E16">
            <v>177029</v>
          </cell>
          <cell r="F16">
            <v>726677</v>
          </cell>
        </row>
        <row r="17">
          <cell r="B17">
            <v>1719355</v>
          </cell>
          <cell r="C17">
            <v>1736737</v>
          </cell>
          <cell r="D17">
            <v>1961722</v>
          </cell>
          <cell r="E17">
            <v>1893243</v>
          </cell>
          <cell r="F17">
            <v>7311057</v>
          </cell>
        </row>
        <row r="20">
          <cell r="B20">
            <v>7390.6339234723018</v>
          </cell>
          <cell r="C20">
            <v>6999.8831329362847</v>
          </cell>
          <cell r="D20">
            <v>8559.998205213853</v>
          </cell>
          <cell r="E20">
            <v>7790.2543825566245</v>
          </cell>
          <cell r="F20">
            <v>7667.6637919756167</v>
          </cell>
        </row>
        <row r="21">
          <cell r="B21">
            <v>15010.362694300518</v>
          </cell>
          <cell r="C21">
            <v>19088.888888888887</v>
          </cell>
          <cell r="D21">
            <v>17845.934379457914</v>
          </cell>
          <cell r="E21">
            <v>14744.075829383886</v>
          </cell>
          <cell r="F21">
            <v>17535.586277521761</v>
          </cell>
        </row>
        <row r="22">
          <cell r="B22">
            <v>13539.325842696629</v>
          </cell>
          <cell r="C22">
            <v>11300.884955752212</v>
          </cell>
          <cell r="D22">
            <v>12943.127962085307</v>
          </cell>
          <cell r="E22">
            <v>11812.5</v>
          </cell>
          <cell r="F22">
            <v>12325.3873659118</v>
          </cell>
        </row>
        <row r="23">
          <cell r="B23">
            <v>17547.941288600839</v>
          </cell>
          <cell r="C23">
            <v>12107.678513205086</v>
          </cell>
          <cell r="D23">
            <v>17050.208218747546</v>
          </cell>
          <cell r="E23">
            <v>17613.073326037211</v>
          </cell>
          <cell r="F23">
            <v>15957.595854012034</v>
          </cell>
        </row>
        <row r="24">
          <cell r="B24">
            <v>7898.761450609627</v>
          </cell>
          <cell r="C24">
            <v>7344.9254400433065</v>
          </cell>
          <cell r="D24">
            <v>9127.6422499430028</v>
          </cell>
          <cell r="E24">
            <v>8243.2109999869372</v>
          </cell>
          <cell r="F24">
            <v>8134.9482932430719</v>
          </cell>
        </row>
      </sheetData>
      <sheetData sheetId="42">
        <row r="6">
          <cell r="B6">
            <v>246759</v>
          </cell>
          <cell r="C6">
            <v>265247</v>
          </cell>
          <cell r="D6">
            <v>238550</v>
          </cell>
          <cell r="E6">
            <v>261426</v>
          </cell>
          <cell r="F6">
            <v>1011982</v>
          </cell>
        </row>
        <row r="7">
          <cell r="B7">
            <v>566</v>
          </cell>
          <cell r="C7">
            <v>1824</v>
          </cell>
          <cell r="D7">
            <v>1721</v>
          </cell>
          <cell r="E7">
            <v>774</v>
          </cell>
          <cell r="F7">
            <v>4885</v>
          </cell>
        </row>
        <row r="8">
          <cell r="B8">
            <v>427</v>
          </cell>
          <cell r="C8">
            <v>593</v>
          </cell>
          <cell r="D8">
            <v>592</v>
          </cell>
          <cell r="E8">
            <v>520</v>
          </cell>
          <cell r="F8">
            <v>2132</v>
          </cell>
        </row>
        <row r="9">
          <cell r="B9">
            <v>14763</v>
          </cell>
          <cell r="C9">
            <v>17104</v>
          </cell>
          <cell r="D9">
            <v>16912</v>
          </cell>
          <cell r="E9">
            <v>14548</v>
          </cell>
          <cell r="F9">
            <v>63327</v>
          </cell>
        </row>
        <row r="10">
          <cell r="B10">
            <v>262515</v>
          </cell>
          <cell r="C10">
            <v>284768</v>
          </cell>
          <cell r="D10">
            <v>257775</v>
          </cell>
          <cell r="E10">
            <v>277268</v>
          </cell>
          <cell r="F10">
            <v>1082326</v>
          </cell>
        </row>
        <row r="13">
          <cell r="B13">
            <v>2113538</v>
          </cell>
          <cell r="C13">
            <v>2145096</v>
          </cell>
          <cell r="D13">
            <v>2286379</v>
          </cell>
          <cell r="E13">
            <v>2322467</v>
          </cell>
          <cell r="F13">
            <v>8867480</v>
          </cell>
        </row>
        <row r="14">
          <cell r="B14">
            <v>11284</v>
          </cell>
          <cell r="C14">
            <v>39558</v>
          </cell>
          <cell r="D14">
            <v>35385</v>
          </cell>
          <cell r="E14">
            <v>14578</v>
          </cell>
          <cell r="F14">
            <v>100805</v>
          </cell>
        </row>
        <row r="15">
          <cell r="B15">
            <v>8336</v>
          </cell>
          <cell r="C15">
            <v>9031</v>
          </cell>
          <cell r="D15">
            <v>12988</v>
          </cell>
          <cell r="E15">
            <v>9338</v>
          </cell>
          <cell r="F15">
            <v>39693</v>
          </cell>
        </row>
        <row r="16">
          <cell r="B16">
            <v>281041</v>
          </cell>
          <cell r="C16">
            <v>233342</v>
          </cell>
          <cell r="D16">
            <v>303518</v>
          </cell>
          <cell r="E16">
            <v>264088</v>
          </cell>
          <cell r="F16">
            <v>1081989</v>
          </cell>
        </row>
        <row r="17">
          <cell r="B17">
            <v>2414199</v>
          </cell>
          <cell r="C17">
            <v>2427027</v>
          </cell>
          <cell r="D17">
            <v>2638270</v>
          </cell>
          <cell r="E17">
            <v>2610471</v>
          </cell>
          <cell r="F17">
            <v>10089967</v>
          </cell>
        </row>
        <row r="20">
          <cell r="B20">
            <v>8565.1911379118901</v>
          </cell>
          <cell r="C20">
            <v>8087.1640395555833</v>
          </cell>
          <cell r="D20">
            <v>9584.4854328233068</v>
          </cell>
          <cell r="E20">
            <v>8883.8409339545415</v>
          </cell>
          <cell r="F20">
            <v>8762.4878703376162</v>
          </cell>
        </row>
        <row r="21">
          <cell r="B21">
            <v>19936.395759717314</v>
          </cell>
          <cell r="C21">
            <v>21687.5</v>
          </cell>
          <cell r="D21">
            <v>20560.720511330623</v>
          </cell>
          <cell r="E21">
            <v>18834.625322997414</v>
          </cell>
          <cell r="F21">
            <v>20635.619242579323</v>
          </cell>
        </row>
        <row r="22">
          <cell r="B22">
            <v>19522.248243559719</v>
          </cell>
          <cell r="C22">
            <v>15229.342327150083</v>
          </cell>
          <cell r="D22">
            <v>21939.18918918919</v>
          </cell>
          <cell r="E22">
            <v>17957.692307692309</v>
          </cell>
          <cell r="F22">
            <v>18617.729831144465</v>
          </cell>
        </row>
        <row r="23">
          <cell r="B23">
            <v>19036.848878954141</v>
          </cell>
          <cell r="C23">
            <v>13642.539756782038</v>
          </cell>
          <cell r="D23">
            <v>17946.90160832545</v>
          </cell>
          <cell r="E23">
            <v>18152.873247181746</v>
          </cell>
          <cell r="F23">
            <v>17085.745416646929</v>
          </cell>
        </row>
        <row r="24">
          <cell r="B24">
            <v>9196.4230615393408</v>
          </cell>
          <cell r="C24">
            <v>8522.822086751321</v>
          </cell>
          <cell r="D24">
            <v>10234.778392008535</v>
          </cell>
          <cell r="E24">
            <v>9414.9739602117806</v>
          </cell>
          <cell r="F24">
            <v>9322.4841683559298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nsvar"/>
      <sheetName val="Kasko"/>
      <sheetName val="Samlet"/>
      <sheetName val="Dokumentation"/>
    </sheetNames>
    <sheetDataSet>
      <sheetData sheetId="0">
        <row r="6">
          <cell r="P6">
            <v>41553</v>
          </cell>
        </row>
        <row r="7">
          <cell r="P7">
            <v>114</v>
          </cell>
        </row>
        <row r="8">
          <cell r="P8">
            <v>276</v>
          </cell>
        </row>
        <row r="9">
          <cell r="P9">
            <v>4574</v>
          </cell>
        </row>
        <row r="10">
          <cell r="P10">
            <v>46517</v>
          </cell>
        </row>
        <row r="13">
          <cell r="P13">
            <v>619231</v>
          </cell>
        </row>
        <row r="14">
          <cell r="P14">
            <v>5268</v>
          </cell>
        </row>
        <row r="15">
          <cell r="P15">
            <v>5299</v>
          </cell>
        </row>
        <row r="16">
          <cell r="P16">
            <v>84367</v>
          </cell>
        </row>
        <row r="17">
          <cell r="P17">
            <v>714165</v>
          </cell>
        </row>
        <row r="20">
          <cell r="P20">
            <v>14902.197193945081</v>
          </cell>
        </row>
        <row r="21">
          <cell r="P21">
            <v>46210.526315789473</v>
          </cell>
        </row>
        <row r="22">
          <cell r="P22">
            <v>19199.27536231884</v>
          </cell>
        </row>
        <row r="23">
          <cell r="P23">
            <v>18444.905990380412</v>
          </cell>
        </row>
        <row r="24">
          <cell r="P24">
            <v>15352.774254573596</v>
          </cell>
        </row>
        <row r="37">
          <cell r="P37">
            <v>41903</v>
          </cell>
        </row>
        <row r="38">
          <cell r="P38">
            <v>301</v>
          </cell>
        </row>
        <row r="39">
          <cell r="P39">
            <v>353</v>
          </cell>
        </row>
        <row r="40">
          <cell r="P40">
            <v>4082</v>
          </cell>
        </row>
        <row r="41">
          <cell r="P41">
            <v>46639</v>
          </cell>
        </row>
        <row r="44">
          <cell r="P44">
            <v>630175</v>
          </cell>
        </row>
        <row r="45">
          <cell r="P45">
            <v>12403</v>
          </cell>
        </row>
        <row r="46">
          <cell r="P46">
            <v>8843</v>
          </cell>
        </row>
        <row r="47">
          <cell r="P47">
            <v>81561</v>
          </cell>
        </row>
        <row r="48">
          <cell r="P48">
            <v>732982</v>
          </cell>
        </row>
        <row r="51">
          <cell r="P51">
            <v>15038.89936281412</v>
          </cell>
        </row>
        <row r="52">
          <cell r="P52">
            <v>41205.980066445183</v>
          </cell>
        </row>
        <row r="53">
          <cell r="P53">
            <v>25050.991501416429</v>
          </cell>
        </row>
        <row r="54">
          <cell r="P54">
            <v>19980.64674179324</v>
          </cell>
        </row>
        <row r="55">
          <cell r="P55">
            <v>15716.074529899868</v>
          </cell>
        </row>
        <row r="68">
          <cell r="P68">
            <v>38499</v>
          </cell>
        </row>
        <row r="69">
          <cell r="P69">
            <v>297</v>
          </cell>
        </row>
        <row r="70">
          <cell r="P70">
            <v>309</v>
          </cell>
        </row>
        <row r="71">
          <cell r="P71">
            <v>4321</v>
          </cell>
        </row>
        <row r="72">
          <cell r="P72">
            <v>43426</v>
          </cell>
        </row>
        <row r="75">
          <cell r="P75">
            <v>586003</v>
          </cell>
        </row>
        <row r="76">
          <cell r="P76">
            <v>9161</v>
          </cell>
        </row>
        <row r="77">
          <cell r="P77">
            <v>7707</v>
          </cell>
        </row>
        <row r="78">
          <cell r="P78">
            <v>93485</v>
          </cell>
        </row>
        <row r="79">
          <cell r="P79">
            <v>696356</v>
          </cell>
        </row>
        <row r="82">
          <cell r="P82">
            <v>15221.252500064937</v>
          </cell>
        </row>
        <row r="83">
          <cell r="P83">
            <v>30845.117845117846</v>
          </cell>
        </row>
        <row r="84">
          <cell r="P84">
            <v>24941.747572815533</v>
          </cell>
        </row>
        <row r="85">
          <cell r="P85">
            <v>21635.038185605183</v>
          </cell>
        </row>
        <row r="86">
          <cell r="P86">
            <v>16035.462626076544</v>
          </cell>
        </row>
        <row r="100">
          <cell r="P100">
            <v>39422</v>
          </cell>
        </row>
        <row r="101">
          <cell r="P101">
            <v>141</v>
          </cell>
        </row>
        <row r="102">
          <cell r="P102">
            <v>327</v>
          </cell>
        </row>
        <row r="103">
          <cell r="P103">
            <v>3470</v>
          </cell>
        </row>
        <row r="104">
          <cell r="P104">
            <v>43360</v>
          </cell>
        </row>
        <row r="107">
          <cell r="P107">
            <v>666069</v>
          </cell>
        </row>
        <row r="108">
          <cell r="P108">
            <v>8207</v>
          </cell>
        </row>
        <row r="109">
          <cell r="P109">
            <v>10155</v>
          </cell>
        </row>
        <row r="110">
          <cell r="P110">
            <v>80840</v>
          </cell>
        </row>
        <row r="111">
          <cell r="P111">
            <v>765271</v>
          </cell>
        </row>
        <row r="114">
          <cell r="P114">
            <v>16895.87032621379</v>
          </cell>
        </row>
        <row r="115">
          <cell r="P115">
            <v>58205.673758865247</v>
          </cell>
        </row>
        <row r="116">
          <cell r="P116">
            <v>31055.045871559632</v>
          </cell>
        </row>
        <row r="117">
          <cell r="P117">
            <v>23296.829971181556</v>
          </cell>
        </row>
        <row r="118">
          <cell r="P118">
            <v>17649.238929889299</v>
          </cell>
        </row>
        <row r="131">
          <cell r="P131">
            <v>161377</v>
          </cell>
        </row>
        <row r="132">
          <cell r="P132">
            <v>853</v>
          </cell>
        </row>
        <row r="133">
          <cell r="P133">
            <v>1265</v>
          </cell>
        </row>
        <row r="134">
          <cell r="P134">
            <v>16447</v>
          </cell>
        </row>
        <row r="135">
          <cell r="P135">
            <v>179942</v>
          </cell>
        </row>
        <row r="138">
          <cell r="P138">
            <v>2501478</v>
          </cell>
        </row>
        <row r="139">
          <cell r="P139">
            <v>35039</v>
          </cell>
        </row>
        <row r="140">
          <cell r="P140">
            <v>32004</v>
          </cell>
        </row>
        <row r="141">
          <cell r="P141">
            <v>340253</v>
          </cell>
        </row>
        <row r="142">
          <cell r="P142">
            <v>2908774</v>
          </cell>
        </row>
        <row r="145">
          <cell r="P145">
            <v>15500.833452102841</v>
          </cell>
        </row>
        <row r="146">
          <cell r="P146">
            <v>41077.373974208676</v>
          </cell>
        </row>
        <row r="147">
          <cell r="P147">
            <v>25299.604743083004</v>
          </cell>
        </row>
        <row r="148">
          <cell r="P148">
            <v>20687.845807746093</v>
          </cell>
        </row>
        <row r="149">
          <cell r="P149">
            <v>16165.064298496183</v>
          </cell>
        </row>
      </sheetData>
      <sheetData sheetId="1">
        <row r="6">
          <cell r="P6">
            <v>238701</v>
          </cell>
        </row>
        <row r="7">
          <cell r="P7">
            <v>479</v>
          </cell>
        </row>
        <row r="8">
          <cell r="P8">
            <v>201</v>
          </cell>
        </row>
        <row r="9">
          <cell r="P9">
            <v>10436</v>
          </cell>
        </row>
        <row r="10">
          <cell r="P10">
            <v>249817</v>
          </cell>
        </row>
        <row r="13">
          <cell r="P13">
            <v>1787069</v>
          </cell>
        </row>
        <row r="14">
          <cell r="P14">
            <v>8901</v>
          </cell>
        </row>
        <row r="15">
          <cell r="P15">
            <v>3163</v>
          </cell>
        </row>
        <row r="16">
          <cell r="P16">
            <v>178552</v>
          </cell>
        </row>
        <row r="17">
          <cell r="P17">
            <v>1977685</v>
          </cell>
        </row>
        <row r="20">
          <cell r="P20">
            <v>7486.6422846992682</v>
          </cell>
        </row>
        <row r="21">
          <cell r="P21">
            <v>18582.463465553235</v>
          </cell>
        </row>
        <row r="22">
          <cell r="P22">
            <v>15736.3184079602</v>
          </cell>
        </row>
        <row r="23">
          <cell r="P23">
            <v>17109.237255653508</v>
          </cell>
        </row>
        <row r="24">
          <cell r="P24">
            <v>7916.5349035493982</v>
          </cell>
        </row>
        <row r="37">
          <cell r="P37">
            <v>245037</v>
          </cell>
        </row>
        <row r="38">
          <cell r="P38">
            <v>1727</v>
          </cell>
        </row>
        <row r="39">
          <cell r="P39">
            <v>269</v>
          </cell>
        </row>
        <row r="40">
          <cell r="P40">
            <v>11707</v>
          </cell>
        </row>
        <row r="41">
          <cell r="P41">
            <v>258740</v>
          </cell>
        </row>
        <row r="44">
          <cell r="P44">
            <v>1730739</v>
          </cell>
        </row>
        <row r="45">
          <cell r="P45">
            <v>33002</v>
          </cell>
        </row>
        <row r="46">
          <cell r="P46">
            <v>3373</v>
          </cell>
        </row>
        <row r="47">
          <cell r="P47">
            <v>139935</v>
          </cell>
        </row>
        <row r="48">
          <cell r="P48">
            <v>1907049</v>
          </cell>
        </row>
        <row r="51">
          <cell r="P51">
            <v>7063.1741328860544</v>
          </cell>
        </row>
        <row r="52">
          <cell r="P52">
            <v>19109.438332368267</v>
          </cell>
        </row>
        <row r="53">
          <cell r="P53">
            <v>12539.03345724907</v>
          </cell>
        </row>
        <row r="54">
          <cell r="P54">
            <v>11953.10497992654</v>
          </cell>
        </row>
        <row r="55">
          <cell r="P55">
            <v>7370.5225322717788</v>
          </cell>
        </row>
        <row r="68">
          <cell r="P68">
            <v>218677</v>
          </cell>
        </row>
        <row r="69">
          <cell r="P69">
            <v>1688</v>
          </cell>
        </row>
        <row r="70">
          <cell r="P70">
            <v>262</v>
          </cell>
        </row>
        <row r="71">
          <cell r="P71">
            <v>12183</v>
          </cell>
        </row>
        <row r="72">
          <cell r="P72">
            <v>232810</v>
          </cell>
        </row>
        <row r="75">
          <cell r="P75">
            <v>1708188</v>
          </cell>
        </row>
        <row r="76">
          <cell r="P76">
            <v>33789</v>
          </cell>
        </row>
        <row r="77">
          <cell r="P77">
            <v>3709</v>
          </cell>
        </row>
        <row r="78">
          <cell r="P78">
            <v>161061</v>
          </cell>
        </row>
        <row r="79">
          <cell r="P79">
            <v>1906747</v>
          </cell>
        </row>
        <row r="82">
          <cell r="P82">
            <v>7811.4662264435674</v>
          </cell>
        </row>
        <row r="83">
          <cell r="P83">
            <v>20017.18009478673</v>
          </cell>
        </row>
        <row r="84">
          <cell r="P84">
            <v>14156.48854961832</v>
          </cell>
        </row>
        <row r="85">
          <cell r="P85">
            <v>13220.142821965033</v>
          </cell>
        </row>
        <row r="86">
          <cell r="P86">
            <v>8190.1421760233661</v>
          </cell>
        </row>
        <row r="100">
          <cell r="P100">
            <v>209059</v>
          </cell>
        </row>
        <row r="101">
          <cell r="P101">
            <v>647</v>
          </cell>
        </row>
        <row r="102">
          <cell r="P102">
            <v>211</v>
          </cell>
        </row>
        <row r="103">
          <cell r="P103">
            <v>8534</v>
          </cell>
        </row>
        <row r="104">
          <cell r="P104">
            <v>218451</v>
          </cell>
        </row>
        <row r="107">
          <cell r="P107">
            <v>1758114</v>
          </cell>
        </row>
        <row r="108">
          <cell r="P108">
            <v>11371</v>
          </cell>
        </row>
        <row r="109">
          <cell r="P109">
            <v>2680</v>
          </cell>
        </row>
        <row r="110">
          <cell r="P110">
            <v>138853</v>
          </cell>
        </row>
        <row r="111">
          <cell r="P111">
            <v>1911018</v>
          </cell>
        </row>
        <row r="114">
          <cell r="P114">
            <v>8409.6546907810716</v>
          </cell>
        </row>
        <row r="115">
          <cell r="P115">
            <v>17574.961360123649</v>
          </cell>
        </row>
        <row r="116">
          <cell r="P116">
            <v>12701.421800947868</v>
          </cell>
        </row>
        <row r="117">
          <cell r="P117">
            <v>16270.564799625028</v>
          </cell>
        </row>
        <row r="118">
          <cell r="P118">
            <v>8748.0396061359297</v>
          </cell>
        </row>
        <row r="131">
          <cell r="P131">
            <v>911474</v>
          </cell>
        </row>
        <row r="132">
          <cell r="P132">
            <v>4541</v>
          </cell>
        </row>
        <row r="133">
          <cell r="P133">
            <v>943</v>
          </cell>
        </row>
        <row r="134">
          <cell r="P134">
            <v>42860</v>
          </cell>
        </row>
        <row r="135">
          <cell r="P135">
            <v>959818</v>
          </cell>
        </row>
        <row r="138">
          <cell r="P138">
            <v>6984110</v>
          </cell>
        </row>
        <row r="139">
          <cell r="P139">
            <v>87063</v>
          </cell>
        </row>
        <row r="140">
          <cell r="P140">
            <v>12925</v>
          </cell>
        </row>
        <row r="141">
          <cell r="P141">
            <v>618401</v>
          </cell>
        </row>
        <row r="142">
          <cell r="P142">
            <v>7702499</v>
          </cell>
        </row>
        <row r="145">
          <cell r="P145">
            <v>7662.4346936939501</v>
          </cell>
        </row>
        <row r="146">
          <cell r="P146">
            <v>19172.649196212285</v>
          </cell>
        </row>
        <row r="147">
          <cell r="P147">
            <v>13706.256627783669</v>
          </cell>
        </row>
        <row r="148">
          <cell r="P148">
            <v>14428.394773681754</v>
          </cell>
        </row>
        <row r="149">
          <cell r="P149">
            <v>8024.9578565936463</v>
          </cell>
        </row>
      </sheetData>
      <sheetData sheetId="2">
        <row r="6">
          <cell r="P6">
            <v>280254</v>
          </cell>
        </row>
        <row r="7">
          <cell r="P7">
            <v>593</v>
          </cell>
        </row>
        <row r="8">
          <cell r="P8">
            <v>477</v>
          </cell>
        </row>
        <row r="9">
          <cell r="P9">
            <v>15010</v>
          </cell>
        </row>
        <row r="10">
          <cell r="P10">
            <v>296334</v>
          </cell>
        </row>
        <row r="13">
          <cell r="P13">
            <v>2406300</v>
          </cell>
        </row>
        <row r="14">
          <cell r="P14">
            <v>14169</v>
          </cell>
        </row>
        <row r="15">
          <cell r="P15">
            <v>8462</v>
          </cell>
        </row>
        <row r="16">
          <cell r="P16">
            <v>262919</v>
          </cell>
        </row>
        <row r="17">
          <cell r="P17">
            <v>2691850</v>
          </cell>
        </row>
        <row r="20">
          <cell r="P20">
            <v>8586.139716114667</v>
          </cell>
        </row>
        <row r="21">
          <cell r="P21">
            <v>23893.760539629006</v>
          </cell>
        </row>
        <row r="22">
          <cell r="P22">
            <v>17740.041928721173</v>
          </cell>
        </row>
        <row r="23">
          <cell r="P23">
            <v>17516.255829447036</v>
          </cell>
        </row>
        <row r="24">
          <cell r="P24">
            <v>9083.8378316359231</v>
          </cell>
        </row>
        <row r="37">
          <cell r="P37">
            <v>286940</v>
          </cell>
        </row>
        <row r="38">
          <cell r="P38">
            <v>2028</v>
          </cell>
        </row>
        <row r="39">
          <cell r="P39">
            <v>622</v>
          </cell>
        </row>
        <row r="40">
          <cell r="P40">
            <v>15789</v>
          </cell>
        </row>
        <row r="41">
          <cell r="P41">
            <v>305379</v>
          </cell>
        </row>
        <row r="44">
          <cell r="P44">
            <v>2360914</v>
          </cell>
        </row>
        <row r="45">
          <cell r="P45">
            <v>45405</v>
          </cell>
        </row>
        <row r="46">
          <cell r="P46">
            <v>12216</v>
          </cell>
        </row>
        <row r="47">
          <cell r="P47">
            <v>221496</v>
          </cell>
        </row>
        <row r="48">
          <cell r="P48">
            <v>2640031</v>
          </cell>
        </row>
        <row r="51">
          <cell r="P51">
            <v>8227.9013034083782</v>
          </cell>
        </row>
        <row r="52">
          <cell r="P52">
            <v>22389.053254437869</v>
          </cell>
        </row>
        <row r="53">
          <cell r="P53">
            <v>19639.871382636655</v>
          </cell>
        </row>
        <row r="54">
          <cell r="P54">
            <v>14028.500855025652</v>
          </cell>
        </row>
        <row r="55">
          <cell r="P55">
            <v>8645.0967486303907</v>
          </cell>
        </row>
        <row r="68">
          <cell r="P68">
            <v>257176</v>
          </cell>
        </row>
        <row r="69">
          <cell r="P69">
            <v>1985</v>
          </cell>
        </row>
        <row r="70">
          <cell r="P70">
            <v>571</v>
          </cell>
        </row>
        <row r="71">
          <cell r="P71">
            <v>16504</v>
          </cell>
        </row>
        <row r="72">
          <cell r="P72">
            <v>276236</v>
          </cell>
        </row>
        <row r="75">
          <cell r="P75">
            <v>2294191</v>
          </cell>
        </row>
        <row r="76">
          <cell r="P76">
            <v>42950</v>
          </cell>
        </row>
        <row r="77">
          <cell r="P77">
            <v>11416</v>
          </cell>
        </row>
        <row r="78">
          <cell r="P78">
            <v>254546</v>
          </cell>
        </row>
        <row r="79">
          <cell r="P79">
            <v>2603103</v>
          </cell>
        </row>
        <row r="82">
          <cell r="P82">
            <v>8920.7041092481413</v>
          </cell>
        </row>
        <row r="83">
          <cell r="P83">
            <v>21637.279596977329</v>
          </cell>
        </row>
        <row r="84">
          <cell r="P84">
            <v>19992.994746059543</v>
          </cell>
        </row>
        <row r="85">
          <cell r="P85">
            <v>15423.29132331556</v>
          </cell>
        </row>
        <row r="86">
          <cell r="P86">
            <v>9423.4748548342723</v>
          </cell>
        </row>
        <row r="100">
          <cell r="P100">
            <v>248481</v>
          </cell>
        </row>
        <row r="101">
          <cell r="P101">
            <v>788</v>
          </cell>
        </row>
        <row r="102">
          <cell r="P102">
            <v>538</v>
          </cell>
        </row>
        <row r="103">
          <cell r="P103">
            <v>12004</v>
          </cell>
        </row>
        <row r="104">
          <cell r="P104">
            <v>261811</v>
          </cell>
        </row>
        <row r="107">
          <cell r="P107">
            <v>2424183</v>
          </cell>
        </row>
        <row r="108">
          <cell r="P108">
            <v>19578</v>
          </cell>
        </row>
        <row r="109">
          <cell r="P109">
            <v>12835</v>
          </cell>
        </row>
        <row r="110">
          <cell r="P110">
            <v>219693</v>
          </cell>
        </row>
        <row r="111">
          <cell r="P111">
            <v>2676289</v>
          </cell>
        </row>
        <row r="114">
          <cell r="P114">
            <v>9756.0095138058841</v>
          </cell>
        </row>
        <row r="115">
          <cell r="P115">
            <v>24845.177664974621</v>
          </cell>
        </row>
        <row r="116">
          <cell r="P116">
            <v>23856.877323420074</v>
          </cell>
        </row>
        <row r="117">
          <cell r="P117">
            <v>18301.649450183275</v>
          </cell>
        </row>
        <row r="118">
          <cell r="P118">
            <v>10222.217553884289</v>
          </cell>
        </row>
        <row r="131">
          <cell r="P131">
            <v>1072851</v>
          </cell>
        </row>
        <row r="132">
          <cell r="P132">
            <v>5394</v>
          </cell>
        </row>
        <row r="133">
          <cell r="P133">
            <v>2208</v>
          </cell>
        </row>
        <row r="134">
          <cell r="P134">
            <v>59307</v>
          </cell>
        </row>
        <row r="135">
          <cell r="P135">
            <v>1139760</v>
          </cell>
        </row>
        <row r="138">
          <cell r="P138">
            <v>9485588</v>
          </cell>
        </row>
        <row r="139">
          <cell r="P139">
            <v>122102</v>
          </cell>
        </row>
        <row r="140">
          <cell r="P140">
            <v>44929</v>
          </cell>
        </row>
        <row r="141">
          <cell r="P141">
            <v>958654</v>
          </cell>
        </row>
        <row r="142">
          <cell r="P142">
            <v>10611273</v>
          </cell>
        </row>
        <row r="145">
          <cell r="P145">
            <v>8841.4775211096421</v>
          </cell>
        </row>
        <row r="146">
          <cell r="P146">
            <v>22636.633296255099</v>
          </cell>
        </row>
        <row r="147">
          <cell r="P147">
            <v>20348.278985507248</v>
          </cell>
        </row>
        <row r="148">
          <cell r="P148">
            <v>16164.263914883573</v>
          </cell>
        </row>
        <row r="149">
          <cell r="P149">
            <v>9310.0942303642878</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 val="Ark1"/>
      <sheetName val="Kasko 2023"/>
      <sheetName val="Samlet 2023"/>
      <sheetName val="Ansvar 2024"/>
      <sheetName val="Kasko 2024"/>
      <sheetName val="Samlet 2024"/>
      <sheetName val="Ansvar 2025 - opdat"/>
      <sheetName val="Kasko 2025 - opdat"/>
      <sheetName val="Samlet 2025 - opd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
          <cell r="B6">
            <v>36557</v>
          </cell>
          <cell r="C6">
            <v>40511</v>
          </cell>
          <cell r="D6">
            <v>37848</v>
          </cell>
          <cell r="E6">
            <v>37302</v>
          </cell>
          <cell r="F6">
            <v>152218</v>
          </cell>
        </row>
        <row r="7">
          <cell r="B7">
            <v>152</v>
          </cell>
          <cell r="C7">
            <v>358</v>
          </cell>
          <cell r="D7">
            <v>362</v>
          </cell>
          <cell r="E7">
            <v>150</v>
          </cell>
          <cell r="F7">
            <v>1022</v>
          </cell>
        </row>
        <row r="8">
          <cell r="B8">
            <v>239</v>
          </cell>
          <cell r="C8">
            <v>375</v>
          </cell>
          <cell r="D8">
            <v>349</v>
          </cell>
          <cell r="E8">
            <v>320</v>
          </cell>
          <cell r="F8">
            <v>1283</v>
          </cell>
        </row>
        <row r="9">
          <cell r="B9">
            <v>3824</v>
          </cell>
          <cell r="C9">
            <v>4050</v>
          </cell>
          <cell r="D9">
            <v>4725</v>
          </cell>
          <cell r="E9">
            <v>4285</v>
          </cell>
          <cell r="F9">
            <v>16884</v>
          </cell>
        </row>
        <row r="10">
          <cell r="B10">
            <v>40772</v>
          </cell>
          <cell r="C10">
            <v>45294</v>
          </cell>
          <cell r="D10">
            <v>43284</v>
          </cell>
          <cell r="E10">
            <v>42057</v>
          </cell>
          <cell r="F10">
            <v>171407</v>
          </cell>
        </row>
        <row r="13">
          <cell r="B13">
            <v>586898</v>
          </cell>
          <cell r="C13">
            <v>616207</v>
          </cell>
          <cell r="D13">
            <v>647156</v>
          </cell>
          <cell r="E13">
            <v>649321</v>
          </cell>
          <cell r="F13">
            <v>2499582</v>
          </cell>
        </row>
        <row r="14">
          <cell r="B14">
            <v>2974</v>
          </cell>
          <cell r="C14">
            <v>8077</v>
          </cell>
          <cell r="D14">
            <v>8511</v>
          </cell>
          <cell r="E14">
            <v>3777</v>
          </cell>
          <cell r="F14">
            <v>23339</v>
          </cell>
        </row>
        <row r="15">
          <cell r="B15">
            <v>3203</v>
          </cell>
          <cell r="C15">
            <v>7008</v>
          </cell>
          <cell r="D15">
            <v>7826</v>
          </cell>
          <cell r="E15">
            <v>5702</v>
          </cell>
          <cell r="F15">
            <v>23739</v>
          </cell>
        </row>
        <row r="16">
          <cell r="B16">
            <v>81655</v>
          </cell>
          <cell r="C16">
            <v>84076</v>
          </cell>
          <cell r="D16">
            <v>106069</v>
          </cell>
          <cell r="E16">
            <v>90316</v>
          </cell>
          <cell r="F16">
            <v>362116</v>
          </cell>
        </row>
        <row r="17">
          <cell r="B17">
            <v>674730</v>
          </cell>
          <cell r="C17">
            <v>715368</v>
          </cell>
          <cell r="D17">
            <v>769562</v>
          </cell>
          <cell r="E17">
            <v>749116</v>
          </cell>
          <cell r="F17">
            <v>2908776</v>
          </cell>
        </row>
        <row r="20">
          <cell r="B20">
            <v>16054.326120852365</v>
          </cell>
          <cell r="C20">
            <v>15210.85631063168</v>
          </cell>
          <cell r="D20">
            <v>17098.816317903194</v>
          </cell>
          <cell r="E20">
            <v>17407.136346576593</v>
          </cell>
          <cell r="F20">
            <v>16421.067153687472</v>
          </cell>
        </row>
        <row r="21">
          <cell r="B21">
            <v>19565.78947368421</v>
          </cell>
          <cell r="C21">
            <v>22561.45251396648</v>
          </cell>
          <cell r="D21">
            <v>23511.049723756903</v>
          </cell>
          <cell r="E21">
            <v>25180</v>
          </cell>
          <cell r="F21">
            <v>22836.59491193738</v>
          </cell>
        </row>
        <row r="22">
          <cell r="B22">
            <v>13401.673640167362</v>
          </cell>
          <cell r="C22">
            <v>18688</v>
          </cell>
          <cell r="D22">
            <v>22424.068767908309</v>
          </cell>
          <cell r="E22">
            <v>17818.75</v>
          </cell>
          <cell r="F22">
            <v>18502.72798129384</v>
          </cell>
        </row>
        <row r="23">
          <cell r="B23">
            <v>21353.294979079496</v>
          </cell>
          <cell r="C23">
            <v>20759.506172839505</v>
          </cell>
          <cell r="D23">
            <v>22448.465608465609</v>
          </cell>
          <cell r="E23">
            <v>21077.246207701282</v>
          </cell>
          <cell r="F23">
            <v>21447.287372660507</v>
          </cell>
        </row>
        <row r="24">
          <cell r="B24">
            <v>16548.857058765818</v>
          </cell>
          <cell r="C24">
            <v>15793.879984103854</v>
          </cell>
          <cell r="D24">
            <v>17779.364199242213</v>
          </cell>
          <cell r="E24">
            <v>17811.921915495637</v>
          </cell>
          <cell r="F24">
            <v>16969.995391086712</v>
          </cell>
        </row>
      </sheetData>
      <sheetData sheetId="48">
        <row r="6">
          <cell r="B6">
            <v>227828</v>
          </cell>
          <cell r="C6">
            <v>229402</v>
          </cell>
          <cell r="D6">
            <v>215535</v>
          </cell>
          <cell r="E6">
            <v>216518</v>
          </cell>
          <cell r="F6">
            <v>889283</v>
          </cell>
        </row>
        <row r="7">
          <cell r="B7">
            <v>548</v>
          </cell>
          <cell r="C7">
            <v>1539</v>
          </cell>
          <cell r="D7">
            <v>1791</v>
          </cell>
          <cell r="E7">
            <v>668</v>
          </cell>
          <cell r="F7">
            <v>4546</v>
          </cell>
        </row>
        <row r="8">
          <cell r="B8">
            <v>192</v>
          </cell>
          <cell r="C8">
            <v>255</v>
          </cell>
          <cell r="D8">
            <v>278</v>
          </cell>
          <cell r="E8">
            <v>254</v>
          </cell>
          <cell r="F8">
            <v>979</v>
          </cell>
        </row>
        <row r="9">
          <cell r="B9">
            <v>10571</v>
          </cell>
          <cell r="C9">
            <v>11930</v>
          </cell>
          <cell r="D9">
            <v>14960</v>
          </cell>
          <cell r="E9">
            <v>14017</v>
          </cell>
          <cell r="F9">
            <v>51478</v>
          </cell>
        </row>
        <row r="10">
          <cell r="B10">
            <v>239139</v>
          </cell>
          <cell r="C10">
            <v>243126</v>
          </cell>
          <cell r="D10">
            <v>232564</v>
          </cell>
          <cell r="E10">
            <v>231457</v>
          </cell>
          <cell r="F10">
            <v>946286</v>
          </cell>
        </row>
        <row r="13">
          <cell r="B13">
            <v>1789379</v>
          </cell>
          <cell r="C13">
            <v>1776311</v>
          </cell>
          <cell r="D13">
            <v>1759260</v>
          </cell>
          <cell r="E13">
            <v>1761512</v>
          </cell>
          <cell r="F13">
            <v>7086462</v>
          </cell>
        </row>
        <row r="14">
          <cell r="B14">
            <v>10533</v>
          </cell>
          <cell r="C14">
            <v>24354</v>
          </cell>
          <cell r="D14">
            <v>30389</v>
          </cell>
          <cell r="E14">
            <v>11594</v>
          </cell>
          <cell r="F14">
            <v>76870</v>
          </cell>
        </row>
        <row r="15">
          <cell r="B15">
            <v>2269</v>
          </cell>
          <cell r="C15">
            <v>2819</v>
          </cell>
          <cell r="D15">
            <v>5241</v>
          </cell>
          <cell r="E15">
            <v>3083</v>
          </cell>
          <cell r="F15">
            <v>13412</v>
          </cell>
        </row>
        <row r="16">
          <cell r="B16">
            <v>154346</v>
          </cell>
          <cell r="C16">
            <v>141419</v>
          </cell>
          <cell r="D16">
            <v>180166</v>
          </cell>
          <cell r="E16">
            <v>170448</v>
          </cell>
          <cell r="F16">
            <v>646379</v>
          </cell>
        </row>
        <row r="17">
          <cell r="B17">
            <v>1956527</v>
          </cell>
          <cell r="C17">
            <v>1944903</v>
          </cell>
          <cell r="D17">
            <v>1975056</v>
          </cell>
          <cell r="E17">
            <v>1946637</v>
          </cell>
          <cell r="F17">
            <v>7823123</v>
          </cell>
        </row>
        <row r="20">
          <cell r="B20">
            <v>7854.078515371245</v>
          </cell>
          <cell r="C20">
            <v>7743.223685931247</v>
          </cell>
          <cell r="D20">
            <v>8162.2938269886554</v>
          </cell>
          <cell r="E20">
            <v>8135.6376837029711</v>
          </cell>
          <cell r="F20">
            <v>7968.7366114049182</v>
          </cell>
        </row>
        <row r="21">
          <cell r="B21">
            <v>19220.802919708029</v>
          </cell>
          <cell r="C21">
            <v>15824.561403508773</v>
          </cell>
          <cell r="D21">
            <v>16967.615857063094</v>
          </cell>
          <cell r="E21">
            <v>17356.287425149701</v>
          </cell>
          <cell r="F21">
            <v>16909.37087549494</v>
          </cell>
        </row>
        <row r="22">
          <cell r="B22">
            <v>11817.708333333334</v>
          </cell>
          <cell r="C22">
            <v>11054.901960784313</v>
          </cell>
          <cell r="D22">
            <v>18852.51798561151</v>
          </cell>
          <cell r="E22">
            <v>12137.795275590552</v>
          </cell>
          <cell r="F22">
            <v>13699.693564862104</v>
          </cell>
        </row>
        <row r="23">
          <cell r="B23">
            <v>14600.889225238861</v>
          </cell>
          <cell r="C23">
            <v>11854.065381391451</v>
          </cell>
          <cell r="D23">
            <v>12043.181818181818</v>
          </cell>
          <cell r="E23">
            <v>12160.091317685668</v>
          </cell>
          <cell r="F23">
            <v>12556.412448036055</v>
          </cell>
        </row>
        <row r="24">
          <cell r="B24">
            <v>8181.5471336753944</v>
          </cell>
          <cell r="C24">
            <v>7999.5681251696651</v>
          </cell>
          <cell r="D24">
            <v>8492.5267883249344</v>
          </cell>
          <cell r="E24">
            <v>8410.3613198131843</v>
          </cell>
          <cell r="F24">
            <v>8267.1866644967795</v>
          </cell>
        </row>
      </sheetData>
      <sheetData sheetId="49">
        <row r="7">
          <cell r="B7">
            <v>264385</v>
          </cell>
          <cell r="C7">
            <v>269913</v>
          </cell>
          <cell r="D7">
            <v>253383</v>
          </cell>
          <cell r="E7">
            <v>253820</v>
          </cell>
          <cell r="F7">
            <v>1041501</v>
          </cell>
        </row>
        <row r="8">
          <cell r="B8">
            <v>700</v>
          </cell>
          <cell r="C8">
            <v>1897</v>
          </cell>
          <cell r="D8">
            <v>2153</v>
          </cell>
          <cell r="E8">
            <v>818</v>
          </cell>
          <cell r="F8">
            <v>5568</v>
          </cell>
        </row>
        <row r="9">
          <cell r="B9">
            <v>431</v>
          </cell>
          <cell r="C9">
            <v>630</v>
          </cell>
          <cell r="D9">
            <v>627</v>
          </cell>
          <cell r="E9">
            <v>574</v>
          </cell>
          <cell r="F9">
            <v>2262</v>
          </cell>
        </row>
        <row r="10">
          <cell r="B10">
            <v>14395</v>
          </cell>
          <cell r="C10">
            <v>15980</v>
          </cell>
          <cell r="D10">
            <v>19685</v>
          </cell>
          <cell r="E10">
            <v>18302</v>
          </cell>
          <cell r="F10">
            <v>68362</v>
          </cell>
        </row>
        <row r="11">
          <cell r="B11">
            <v>279911</v>
          </cell>
          <cell r="C11">
            <v>288420</v>
          </cell>
          <cell r="D11">
            <v>275848</v>
          </cell>
          <cell r="E11">
            <v>273514</v>
          </cell>
          <cell r="F11">
            <v>1117693</v>
          </cell>
        </row>
        <row r="14">
          <cell r="B14">
            <v>2376277</v>
          </cell>
          <cell r="C14">
            <v>2392518</v>
          </cell>
          <cell r="D14">
            <v>2406416</v>
          </cell>
          <cell r="E14">
            <v>2410833</v>
          </cell>
          <cell r="F14">
            <v>9586044</v>
          </cell>
        </row>
        <row r="15">
          <cell r="B15">
            <v>13507</v>
          </cell>
          <cell r="C15">
            <v>32431</v>
          </cell>
          <cell r="D15">
            <v>38900</v>
          </cell>
          <cell r="E15">
            <v>15371</v>
          </cell>
          <cell r="F15">
            <v>100209</v>
          </cell>
        </row>
        <row r="16">
          <cell r="B16">
            <v>5472</v>
          </cell>
          <cell r="C16">
            <v>9827</v>
          </cell>
          <cell r="D16">
            <v>13067</v>
          </cell>
          <cell r="E16">
            <v>8785</v>
          </cell>
          <cell r="F16">
            <v>37151</v>
          </cell>
        </row>
        <row r="17">
          <cell r="B17">
            <v>236001</v>
          </cell>
          <cell r="C17">
            <v>225495</v>
          </cell>
          <cell r="D17">
            <v>286235</v>
          </cell>
          <cell r="E17">
            <v>260764</v>
          </cell>
          <cell r="F17">
            <v>1008495</v>
          </cell>
        </row>
        <row r="18">
          <cell r="B18">
            <v>2631257</v>
          </cell>
          <cell r="C18">
            <v>2660271</v>
          </cell>
          <cell r="D18">
            <v>2744618</v>
          </cell>
          <cell r="E18">
            <v>2695753</v>
          </cell>
          <cell r="F18">
            <v>10731899</v>
          </cell>
        </row>
        <row r="21">
          <cell r="B21">
            <v>8987.9418272594885</v>
          </cell>
          <cell r="C21">
            <v>8864.0339665003175</v>
          </cell>
          <cell r="D21">
            <v>9497.1485853431368</v>
          </cell>
          <cell r="E21">
            <v>9498.1995114648162</v>
          </cell>
          <cell r="F21">
            <v>9204.0660546653344</v>
          </cell>
        </row>
        <row r="22">
          <cell r="B22">
            <v>19295.714285714286</v>
          </cell>
          <cell r="C22">
            <v>17095.940959409592</v>
          </cell>
          <cell r="D22">
            <v>18067.812354853693</v>
          </cell>
          <cell r="E22">
            <v>18790.953545232274</v>
          </cell>
          <cell r="F22">
            <v>17997.306034482757</v>
          </cell>
        </row>
        <row r="23">
          <cell r="B23">
            <v>12696.055684454757</v>
          </cell>
          <cell r="C23">
            <v>15598.412698412698</v>
          </cell>
          <cell r="D23">
            <v>20840.510366826154</v>
          </cell>
          <cell r="E23">
            <v>15304.878048780487</v>
          </cell>
          <cell r="F23">
            <v>16423.961096374889</v>
          </cell>
        </row>
        <row r="24">
          <cell r="B24">
            <v>16394.650920458491</v>
          </cell>
          <cell r="C24">
            <v>14111.076345431791</v>
          </cell>
          <cell r="D24">
            <v>14540.767081534163</v>
          </cell>
          <cell r="E24">
            <v>14247.841765927222</v>
          </cell>
          <cell r="F24">
            <v>14752.274655510371</v>
          </cell>
        </row>
        <row r="25">
          <cell r="B25">
            <v>9400.334392003173</v>
          </cell>
          <cell r="C25">
            <v>9223.6009985437904</v>
          </cell>
          <cell r="D25">
            <v>9949.7476871320432</v>
          </cell>
          <cell r="E25">
            <v>9855.9964023779394</v>
          </cell>
          <cell r="F25">
            <v>9601.830735273461</v>
          </cell>
        </row>
      </sheetData>
    </sheetDataSet>
  </externalBook>
</externalLink>
</file>

<file path=xl/theme/theme1.xml><?xml version="1.0" encoding="utf-8"?>
<a:theme xmlns:a="http://schemas.openxmlformats.org/drawingml/2006/main" name="Office-tema">
  <a:themeElements>
    <a:clrScheme name="Maersk Group NEW BLUE">
      <a:dk1>
        <a:srgbClr val="000000"/>
      </a:dk1>
      <a:lt1>
        <a:srgbClr val="FFFFFF"/>
      </a:lt1>
      <a:dk2>
        <a:srgbClr val="500778"/>
      </a:dk2>
      <a:lt2>
        <a:srgbClr val="EAECEA"/>
      </a:lt2>
      <a:accent1>
        <a:srgbClr val="62257F"/>
      </a:accent1>
      <a:accent2>
        <a:srgbClr val="009CDE"/>
      </a:accent2>
      <a:accent3>
        <a:srgbClr val="280071"/>
      </a:accent3>
      <a:accent4>
        <a:srgbClr val="A6A6A6"/>
      </a:accent4>
      <a:accent5>
        <a:srgbClr val="BD7AB3"/>
      </a:accent5>
      <a:accent6>
        <a:srgbClr val="93328E"/>
      </a:accent6>
      <a:hlink>
        <a:srgbClr val="0563C1"/>
      </a:hlink>
      <a:folHlink>
        <a:srgbClr val="954F72"/>
      </a:folHlink>
    </a:clrScheme>
    <a:fontScheme name="Verdana">
      <a:majorFont>
        <a:latin typeface="Verdana"/>
        <a:ea typeface=""/>
        <a:cs typeface=""/>
      </a:majorFont>
      <a:minorFont>
        <a:latin typeface="Verdana"/>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5"/>
  <sheetViews>
    <sheetView tabSelected="1" zoomScaleNormal="100" workbookViewId="0"/>
  </sheetViews>
  <sheetFormatPr defaultRowHeight="14.25" x14ac:dyDescent="0.2"/>
  <cols>
    <col min="1" max="1" width="38.296875" style="1" bestFit="1" customWidth="1"/>
    <col min="2" max="14" width="8.796875" style="1"/>
    <col min="15" max="15" width="9.8984375" style="1" bestFit="1" customWidth="1"/>
    <col min="16" max="16" width="9.19921875" style="1" bestFit="1" customWidth="1"/>
    <col min="17" max="16384" width="8.796875" style="1"/>
  </cols>
  <sheetData>
    <row r="1" spans="1:17" x14ac:dyDescent="0.2">
      <c r="A1" s="1" t="s">
        <v>18</v>
      </c>
    </row>
    <row r="2" spans="1:17" x14ac:dyDescent="0.2">
      <c r="A2" s="4" t="s">
        <v>17</v>
      </c>
      <c r="B2" s="4"/>
      <c r="C2" s="4"/>
      <c r="D2" s="4"/>
      <c r="E2" s="4"/>
      <c r="F2" s="4"/>
      <c r="G2" s="4"/>
      <c r="H2" s="4"/>
      <c r="I2" s="4"/>
      <c r="J2" s="4"/>
      <c r="K2" s="4"/>
      <c r="L2" s="4"/>
      <c r="M2" s="4"/>
      <c r="N2" s="4"/>
      <c r="O2" s="4"/>
      <c r="P2" s="4"/>
      <c r="Q2" s="4"/>
    </row>
    <row r="3" spans="1:17" x14ac:dyDescent="0.2">
      <c r="A3" s="5"/>
      <c r="B3" s="31" t="s">
        <v>1</v>
      </c>
      <c r="C3" s="31"/>
      <c r="D3" s="31"/>
      <c r="E3" s="31"/>
      <c r="F3" s="31"/>
      <c r="G3" s="31"/>
      <c r="H3" s="31"/>
      <c r="I3" s="31"/>
      <c r="J3" s="31"/>
      <c r="K3" s="31"/>
      <c r="L3" s="31"/>
      <c r="M3" s="31"/>
      <c r="N3" s="31"/>
      <c r="O3" s="31"/>
      <c r="P3" s="31"/>
    </row>
    <row r="4" spans="1:17" x14ac:dyDescent="0.2">
      <c r="B4" s="5">
        <v>2010</v>
      </c>
      <c r="C4" s="5">
        <v>2011</v>
      </c>
      <c r="D4" s="5">
        <f>C4+1</f>
        <v>2012</v>
      </c>
      <c r="E4" s="5">
        <f t="shared" ref="E4:L4" si="0">D4+1</f>
        <v>2013</v>
      </c>
      <c r="F4" s="5">
        <f t="shared" si="0"/>
        <v>2014</v>
      </c>
      <c r="G4" s="5">
        <f t="shared" si="0"/>
        <v>2015</v>
      </c>
      <c r="H4" s="5">
        <f t="shared" si="0"/>
        <v>2016</v>
      </c>
      <c r="I4" s="5">
        <f>H4+1</f>
        <v>2017</v>
      </c>
      <c r="J4" s="5">
        <f t="shared" si="0"/>
        <v>2018</v>
      </c>
      <c r="K4" s="5">
        <f t="shared" si="0"/>
        <v>2019</v>
      </c>
      <c r="L4" s="5">
        <f t="shared" si="0"/>
        <v>2020</v>
      </c>
      <c r="M4" s="5">
        <v>2021</v>
      </c>
      <c r="N4" s="5">
        <v>2022</v>
      </c>
      <c r="O4" s="5">
        <v>2023</v>
      </c>
      <c r="P4" s="5">
        <f t="shared" ref="P4:Q4" si="1">O4+1</f>
        <v>2024</v>
      </c>
      <c r="Q4" s="5">
        <f t="shared" si="1"/>
        <v>2025</v>
      </c>
    </row>
    <row r="5" spans="1:17" x14ac:dyDescent="0.2">
      <c r="A5" s="6" t="s">
        <v>2</v>
      </c>
      <c r="B5" s="6"/>
    </row>
    <row r="6" spans="1:17" x14ac:dyDescent="0.2">
      <c r="A6" s="7" t="s">
        <v>3</v>
      </c>
      <c r="B6" s="9">
        <f>'[1]Samlet 2010'!$B6</f>
        <v>178420</v>
      </c>
      <c r="C6" s="9">
        <f>'[1]Samlet 2011'!$B6</f>
        <v>145882</v>
      </c>
      <c r="D6" s="9">
        <f>'[1]Samlet 2012'!$B6</f>
        <v>134863</v>
      </c>
      <c r="E6" s="9">
        <f>'[1]Samlet 2013'!$B6</f>
        <v>138022</v>
      </c>
      <c r="F6" s="9">
        <f>'[1]Samlet 2014'!$B6</f>
        <v>144578</v>
      </c>
      <c r="G6" s="9">
        <f>'[1]Samlet 2015'!$B6</f>
        <v>145231</v>
      </c>
      <c r="H6" s="9">
        <f>'[1]Samlet 2016'!$B6</f>
        <v>158555</v>
      </c>
      <c r="I6" s="9">
        <f>'[1]Samlet 2017'!$B6</f>
        <v>172316</v>
      </c>
      <c r="J6" s="9">
        <f>'[1]Samlet 2018'!$B6</f>
        <v>182053</v>
      </c>
      <c r="K6" s="9">
        <f>'[1]Samlet 2019'!$B6</f>
        <v>201298</v>
      </c>
      <c r="L6" s="9">
        <f>'[1]Samlet 2020'!$B6</f>
        <v>192851</v>
      </c>
      <c r="M6" s="9">
        <f>'[1]Samlet 2021'!$B6</f>
        <v>186072</v>
      </c>
      <c r="N6" s="9">
        <f>'[1]Samlet 2022'!$B7</f>
        <v>220424</v>
      </c>
      <c r="O6" s="9">
        <f>'[2]Samlet 2023'!$B6</f>
        <v>246759</v>
      </c>
      <c r="P6" s="9">
        <f>[3]Samlet!P6</f>
        <v>280254</v>
      </c>
      <c r="Q6" s="9">
        <f>'[4]Samlet 2025 - opdat'!$B7</f>
        <v>264385</v>
      </c>
    </row>
    <row r="7" spans="1:17" x14ac:dyDescent="0.2">
      <c r="A7" s="10" t="s">
        <v>4</v>
      </c>
      <c r="B7" s="9">
        <f>'[1]Samlet 2010'!$B7</f>
        <v>332</v>
      </c>
      <c r="C7" s="9">
        <f>'[1]Samlet 2011'!$B7</f>
        <v>573</v>
      </c>
      <c r="D7" s="9">
        <f>'[1]Samlet 2012'!$B7</f>
        <v>357</v>
      </c>
      <c r="E7" s="9">
        <f>'[1]Samlet 2013'!$B7</f>
        <v>223</v>
      </c>
      <c r="F7" s="9">
        <f>'[1]Samlet 2014'!$B7</f>
        <v>401</v>
      </c>
      <c r="G7" s="9">
        <f>'[1]Samlet 2015'!$B7</f>
        <v>360</v>
      </c>
      <c r="H7" s="9">
        <f>'[1]Samlet 2016'!$B7</f>
        <v>305</v>
      </c>
      <c r="I7" s="9">
        <f>'[1]Samlet 2017'!$B7</f>
        <v>337</v>
      </c>
      <c r="J7" s="9">
        <f>'[1]Samlet 2018'!$B7</f>
        <v>225</v>
      </c>
      <c r="K7" s="9">
        <f>'[1]Samlet 2019'!$B7</f>
        <v>466</v>
      </c>
      <c r="L7" s="9">
        <f>'[1]Samlet 2020'!$B7</f>
        <v>433</v>
      </c>
      <c r="M7" s="9">
        <f>'[1]Samlet 2021'!$B7</f>
        <v>367</v>
      </c>
      <c r="N7" s="9">
        <f>'[1]Samlet 2022'!$B8</f>
        <v>435</v>
      </c>
      <c r="O7" s="9">
        <f>'[2]Samlet 2023'!$B7</f>
        <v>566</v>
      </c>
      <c r="P7" s="9">
        <f>[3]Samlet!P7</f>
        <v>593</v>
      </c>
      <c r="Q7" s="9">
        <f>'[4]Samlet 2025 - opdat'!$B8</f>
        <v>700</v>
      </c>
    </row>
    <row r="8" spans="1:17" x14ac:dyDescent="0.2">
      <c r="A8" s="10" t="s">
        <v>5</v>
      </c>
      <c r="B8" s="9">
        <f>'[1]Samlet 2010'!$B8</f>
        <v>316</v>
      </c>
      <c r="C8" s="9">
        <f>'[1]Samlet 2011'!$B8</f>
        <v>336</v>
      </c>
      <c r="D8" s="9">
        <f>'[1]Samlet 2012'!$B8</f>
        <v>334</v>
      </c>
      <c r="E8" s="9">
        <f>'[1]Samlet 2013'!$B8</f>
        <v>269</v>
      </c>
      <c r="F8" s="9">
        <f>'[1]Samlet 2014'!$B8</f>
        <v>286</v>
      </c>
      <c r="G8" s="9">
        <f>'[1]Samlet 2015'!$B8</f>
        <v>220</v>
      </c>
      <c r="H8" s="9">
        <f>'[1]Samlet 2016'!$B8</f>
        <v>230</v>
      </c>
      <c r="I8" s="9">
        <f>'[1]Samlet 2017'!$B8</f>
        <v>257</v>
      </c>
      <c r="J8" s="9">
        <f>'[1]Samlet 2018'!$B8</f>
        <v>173</v>
      </c>
      <c r="K8" s="9">
        <f>'[1]Samlet 2019'!$B8</f>
        <v>262</v>
      </c>
      <c r="L8" s="9">
        <f>'[1]Samlet 2020'!$B8</f>
        <v>244</v>
      </c>
      <c r="M8" s="9">
        <f>'[1]Samlet 2021'!$B8</f>
        <v>213</v>
      </c>
      <c r="N8" s="9">
        <f>'[1]Samlet 2022'!$B9</f>
        <v>378</v>
      </c>
      <c r="O8" s="9">
        <f>'[2]Samlet 2023'!$B8</f>
        <v>427</v>
      </c>
      <c r="P8" s="9">
        <f>[3]Samlet!P8</f>
        <v>477</v>
      </c>
      <c r="Q8" s="9">
        <f>'[4]Samlet 2025 - opdat'!$B9</f>
        <v>431</v>
      </c>
    </row>
    <row r="9" spans="1:17" ht="28.5" x14ac:dyDescent="0.2">
      <c r="A9" s="11" t="s">
        <v>6</v>
      </c>
      <c r="B9" s="13">
        <f>'[1]Samlet 2010'!$B9</f>
        <v>11842</v>
      </c>
      <c r="C9" s="13">
        <f>'[1]Samlet 2011'!$B9</f>
        <v>16076</v>
      </c>
      <c r="D9" s="13">
        <f>'[1]Samlet 2012'!$B9</f>
        <v>13920</v>
      </c>
      <c r="E9" s="13">
        <f>'[1]Samlet 2013'!$B9</f>
        <v>12682</v>
      </c>
      <c r="F9" s="13">
        <f>'[1]Samlet 2014'!$B9</f>
        <v>11496</v>
      </c>
      <c r="G9" s="13">
        <f>'[1]Samlet 2015'!$B9</f>
        <v>13685</v>
      </c>
      <c r="H9" s="13">
        <f>'[1]Samlet 2016'!$B9</f>
        <v>12269</v>
      </c>
      <c r="I9" s="13">
        <f>'[1]Samlet 2017'!$B9</f>
        <v>13002</v>
      </c>
      <c r="J9" s="13">
        <f>'[1]Samlet 2018'!$B9</f>
        <v>11299</v>
      </c>
      <c r="K9" s="13">
        <f>'[1]Samlet 2019'!$B9</f>
        <v>12146</v>
      </c>
      <c r="L9" s="13">
        <f>'[1]Samlet 2020'!$B9</f>
        <v>11786</v>
      </c>
      <c r="M9" s="13">
        <f>'[1]Samlet 2021'!$B9</f>
        <v>11840</v>
      </c>
      <c r="N9" s="13">
        <f>'[1]Samlet 2022'!$B10</f>
        <v>14453</v>
      </c>
      <c r="O9" s="9">
        <f>'[2]Samlet 2023'!$B9</f>
        <v>14763</v>
      </c>
      <c r="P9" s="13">
        <f>[3]Samlet!P9</f>
        <v>15010</v>
      </c>
      <c r="Q9" s="13">
        <f>'[4]Samlet 2025 - opdat'!$B10</f>
        <v>14395</v>
      </c>
    </row>
    <row r="10" spans="1:17" ht="15" thickBot="1" x14ac:dyDescent="0.25">
      <c r="A10" s="15" t="s">
        <v>7</v>
      </c>
      <c r="B10" s="17">
        <f>'[1]Samlet 2010'!$B10</f>
        <v>190910</v>
      </c>
      <c r="C10" s="17">
        <f>'[1]Samlet 2011'!$B10</f>
        <v>162867</v>
      </c>
      <c r="D10" s="17">
        <f>'[1]Samlet 2012'!$B10</f>
        <v>149474</v>
      </c>
      <c r="E10" s="17">
        <f>'[1]Samlet 2013'!$B10</f>
        <v>151195.99999999997</v>
      </c>
      <c r="F10" s="17">
        <f>'[1]Samlet 2014'!$B10</f>
        <v>156761</v>
      </c>
      <c r="G10" s="17">
        <f>'[1]Samlet 2015'!$B10</f>
        <v>159496</v>
      </c>
      <c r="H10" s="17">
        <f>'[1]Samlet 2016'!$B10</f>
        <v>171359</v>
      </c>
      <c r="I10" s="17">
        <f>'[1]Samlet 2017'!$B10</f>
        <v>185912</v>
      </c>
      <c r="J10" s="17">
        <f>'[1]Samlet 2018'!$B10</f>
        <v>193750</v>
      </c>
      <c r="K10" s="17">
        <f>'[1]Samlet 2019'!$B10</f>
        <v>214172</v>
      </c>
      <c r="L10" s="17">
        <f>'[1]Samlet 2020'!$B10</f>
        <v>205314</v>
      </c>
      <c r="M10" s="17">
        <f>'[1]Samlet 2021'!$B10</f>
        <v>198492</v>
      </c>
      <c r="N10" s="17">
        <f>'[1]Samlet 2022'!$B11</f>
        <v>235690</v>
      </c>
      <c r="O10" s="17">
        <f>'[2]Samlet 2023'!$B10</f>
        <v>262515</v>
      </c>
      <c r="P10" s="17">
        <f>[3]Samlet!P10</f>
        <v>296334</v>
      </c>
      <c r="Q10" s="17">
        <f>'[4]Samlet 2025 - opdat'!$B11</f>
        <v>279911</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'[1]Samlet 2010'!$B13</f>
        <v>2324961.2367623616</v>
      </c>
      <c r="C13" s="9">
        <f>'[1]Samlet 2011'!$B13</f>
        <v>1640138.536580001</v>
      </c>
      <c r="D13" s="9">
        <f>'[1]Samlet 2012'!$B13</f>
        <v>1663301.5084400009</v>
      </c>
      <c r="E13" s="9">
        <f>'[1]Samlet 2013'!$B13</f>
        <v>1629805.5766800013</v>
      </c>
      <c r="F13" s="9">
        <f>'[1]Samlet 2014'!$B13</f>
        <v>1582279.1711500017</v>
      </c>
      <c r="G13" s="9">
        <f>'[1]Samlet 2015'!$B13</f>
        <v>1449785.6561000007</v>
      </c>
      <c r="H13" s="9">
        <f>'[1]Samlet 2016'!$B13</f>
        <v>1472194.5908700004</v>
      </c>
      <c r="I13" s="9">
        <f>'[1]Samlet 2017'!$B13</f>
        <v>1665566.7178703747</v>
      </c>
      <c r="J13" s="9">
        <f>'[1]Samlet 2018'!$B13</f>
        <v>1714317.8987900009</v>
      </c>
      <c r="K13" s="9">
        <f>'[1]Samlet 2019'!$B13</f>
        <v>1886266</v>
      </c>
      <c r="L13" s="9">
        <f>'[1]Samlet 2020'!$B13</f>
        <v>1755703.8621481094</v>
      </c>
      <c r="M13" s="9">
        <f>'[1]Samlet 2021'!$B13</f>
        <v>1727651</v>
      </c>
      <c r="N13" s="9">
        <f>'[1]Samlet 2022'!$B14</f>
        <v>2017442</v>
      </c>
      <c r="O13" s="9">
        <f>'[2]Samlet 2023'!$B13</f>
        <v>2113538</v>
      </c>
      <c r="P13" s="9">
        <f>[3]Samlet!P13</f>
        <v>2406300</v>
      </c>
      <c r="Q13" s="9">
        <f>'[4]Samlet 2025 - opdat'!$B14</f>
        <v>2376277</v>
      </c>
    </row>
    <row r="14" spans="1:17" x14ac:dyDescent="0.2">
      <c r="A14" s="10" t="s">
        <v>4</v>
      </c>
      <c r="B14" s="9">
        <f>'[1]Samlet 2010'!$B14</f>
        <v>8272.6392941967024</v>
      </c>
      <c r="C14" s="9">
        <f>'[1]Samlet 2011'!$B14</f>
        <v>9349.7315900000012</v>
      </c>
      <c r="D14" s="9">
        <f>'[1]Samlet 2012'!$B14</f>
        <v>11249.99626</v>
      </c>
      <c r="E14" s="9">
        <f>'[1]Samlet 2013'!$B14</f>
        <v>7810.8558200000007</v>
      </c>
      <c r="F14" s="9">
        <f>'[1]Samlet 2014'!$B14</f>
        <v>7730.2382199999993</v>
      </c>
      <c r="G14" s="9">
        <f>'[1]Samlet 2015'!$B14</f>
        <v>10160.79767</v>
      </c>
      <c r="H14" s="9">
        <f>'[1]Samlet 2016'!$B14</f>
        <v>6833.6595900000002</v>
      </c>
      <c r="I14" s="9">
        <f>'[1]Samlet 2017'!$B14</f>
        <v>8233.7292341700158</v>
      </c>
      <c r="J14" s="9">
        <f>'[1]Samlet 2018'!$B14</f>
        <v>6393.3882900000008</v>
      </c>
      <c r="K14" s="9">
        <f>'[1]Samlet 2019'!$B14</f>
        <v>9110</v>
      </c>
      <c r="L14" s="9">
        <f>'[1]Samlet 2020'!$B14</f>
        <v>8101.6711029228591</v>
      </c>
      <c r="M14" s="9">
        <f>'[1]Samlet 2021'!$B14</f>
        <v>7854</v>
      </c>
      <c r="N14" s="9">
        <f>'[1]Samlet 2022'!$B15</f>
        <v>10840</v>
      </c>
      <c r="O14" s="9">
        <f>'[2]Samlet 2023'!$B14</f>
        <v>11284</v>
      </c>
      <c r="P14" s="9">
        <f>[3]Samlet!P14</f>
        <v>14169</v>
      </c>
      <c r="Q14" s="9">
        <f>'[4]Samlet 2025 - opdat'!$B15</f>
        <v>13507</v>
      </c>
    </row>
    <row r="15" spans="1:17" x14ac:dyDescent="0.2">
      <c r="A15" s="10" t="s">
        <v>5</v>
      </c>
      <c r="B15" s="9">
        <f>'[1]Samlet 2010'!$B15</f>
        <v>6457.9372993356901</v>
      </c>
      <c r="C15" s="9">
        <f>'[1]Samlet 2011'!$B15</f>
        <v>6091.55026</v>
      </c>
      <c r="D15" s="9">
        <f>'[1]Samlet 2012'!$B15</f>
        <v>9267.1338499999983</v>
      </c>
      <c r="E15" s="9">
        <f>'[1]Samlet 2013'!$B15</f>
        <v>6592.80656</v>
      </c>
      <c r="F15" s="9">
        <f>'[1]Samlet 2014'!$B15</f>
        <v>6268.1694099999995</v>
      </c>
      <c r="G15" s="9">
        <f>'[1]Samlet 2015'!$B15</f>
        <v>6098.59602</v>
      </c>
      <c r="H15" s="9">
        <f>'[1]Samlet 2016'!$B15</f>
        <v>4809.1416199999994</v>
      </c>
      <c r="I15" s="9">
        <f>'[1]Samlet 2017'!$B15</f>
        <v>4538.6724899999999</v>
      </c>
      <c r="J15" s="9">
        <f>'[1]Samlet 2018'!$B15</f>
        <v>5135.1340599999994</v>
      </c>
      <c r="K15" s="9">
        <f>'[1]Samlet 2019'!$B15</f>
        <v>6133</v>
      </c>
      <c r="L15" s="9">
        <f>'[1]Samlet 2020'!$B15</f>
        <v>4910.6719542069113</v>
      </c>
      <c r="M15" s="9">
        <f>'[1]Samlet 2021'!$B15</f>
        <v>5062</v>
      </c>
      <c r="N15" s="9">
        <f>'[1]Samlet 2022'!$B16</f>
        <v>6872</v>
      </c>
      <c r="O15" s="9">
        <f>'[2]Samlet 2023'!$B15</f>
        <v>8336</v>
      </c>
      <c r="P15" s="9">
        <f>[3]Samlet!P15</f>
        <v>8462</v>
      </c>
      <c r="Q15" s="9">
        <f>'[4]Samlet 2025 - opdat'!$B16</f>
        <v>5472</v>
      </c>
    </row>
    <row r="16" spans="1:17" ht="28.5" x14ac:dyDescent="0.2">
      <c r="A16" s="11" t="s">
        <v>6</v>
      </c>
      <c r="B16" s="13">
        <f>'[1]Samlet 2010'!$B16</f>
        <v>214090.00967270686</v>
      </c>
      <c r="C16" s="13">
        <f>'[1]Samlet 2011'!$B16</f>
        <v>292338.90151</v>
      </c>
      <c r="D16" s="13">
        <f>'[1]Samlet 2012'!$B16</f>
        <v>267696.72677999997</v>
      </c>
      <c r="E16" s="13">
        <f>'[1]Samlet 2013'!$B16</f>
        <v>247359.12786000001</v>
      </c>
      <c r="F16" s="13">
        <f>'[1]Samlet 2014'!$B16</f>
        <v>270148.05555000005</v>
      </c>
      <c r="G16" s="13">
        <f>'[1]Samlet 2015'!$B16</f>
        <v>253105.84967</v>
      </c>
      <c r="H16" s="13">
        <f>'[1]Samlet 2016'!$B16</f>
        <v>271830.1458</v>
      </c>
      <c r="I16" s="13">
        <f>'[1]Samlet 2017'!$B16</f>
        <v>238038.03110970918</v>
      </c>
      <c r="J16" s="13">
        <f>'[1]Samlet 2018'!$B16</f>
        <v>267795.91991</v>
      </c>
      <c r="K16" s="13">
        <f>'[1]Samlet 2019'!$B16</f>
        <v>269801</v>
      </c>
      <c r="L16" s="13">
        <f>'[1]Samlet 2020'!$B16</f>
        <v>236126.25225832383</v>
      </c>
      <c r="M16" s="13">
        <f>'[1]Samlet 2021'!$B16</f>
        <v>253696</v>
      </c>
      <c r="N16" s="13">
        <f>'[1]Samlet 2022'!$B17</f>
        <v>246648</v>
      </c>
      <c r="O16" s="9">
        <f>'[2]Samlet 2023'!$B16</f>
        <v>281041</v>
      </c>
      <c r="P16" s="13">
        <f>[3]Samlet!P16</f>
        <v>262919</v>
      </c>
      <c r="Q16" s="13">
        <f>'[4]Samlet 2025 - opdat'!$B17</f>
        <v>236001</v>
      </c>
    </row>
    <row r="17" spans="1:17" ht="15" thickBot="1" x14ac:dyDescent="0.25">
      <c r="A17" s="15" t="s">
        <v>7</v>
      </c>
      <c r="B17" s="17">
        <f>'[1]Samlet 2010'!$B17</f>
        <v>2553781.8230286008</v>
      </c>
      <c r="C17" s="17">
        <f>'[1]Samlet 2011'!$B17</f>
        <v>1947918.7199400011</v>
      </c>
      <c r="D17" s="17">
        <f>'[1]Samlet 2012'!$B17</f>
        <v>1951515.3653300011</v>
      </c>
      <c r="E17" s="17">
        <f>'[1]Samlet 2013'!$B17</f>
        <v>1891568.3669200013</v>
      </c>
      <c r="F17" s="17">
        <f>'[1]Samlet 2014'!$B17</f>
        <v>1866425.6343300014</v>
      </c>
      <c r="G17" s="17">
        <f>'[1]Samlet 2015'!$B17</f>
        <v>1719150.8994600009</v>
      </c>
      <c r="H17" s="17">
        <f>'[1]Samlet 2016'!$B17</f>
        <v>1755667.5378800004</v>
      </c>
      <c r="I17" s="17">
        <f>'[1]Samlet 2017'!$B17</f>
        <v>1916377.1507042539</v>
      </c>
      <c r="J17" s="17">
        <f>'[1]Samlet 2018'!$B17</f>
        <v>1993642.3410500009</v>
      </c>
      <c r="K17" s="17">
        <f>'[1]Samlet 2019'!$B17</f>
        <v>2171310</v>
      </c>
      <c r="L17" s="17">
        <f>'[1]Samlet 2020'!$B17</f>
        <v>2004842.457463563</v>
      </c>
      <c r="M17" s="17">
        <f>'[1]Samlet 2021'!$B17</f>
        <v>1994263</v>
      </c>
      <c r="N17" s="17">
        <f>'[1]Samlet 2022'!$B18</f>
        <v>2281802</v>
      </c>
      <c r="O17" s="17">
        <f>'[2]Samlet 2023'!$B17</f>
        <v>2414199</v>
      </c>
      <c r="P17" s="17">
        <f>[3]Samlet!P17</f>
        <v>2691850</v>
      </c>
      <c r="Q17" s="17">
        <f>'[4]Samlet 2025 - opdat'!$B18</f>
        <v>2631257</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'[1]Samlet 2010'!$B20</f>
        <v>13030.833072314548</v>
      </c>
      <c r="C20" s="9">
        <f>'[1]Samlet 2011'!$B20</f>
        <v>11242.912330376612</v>
      </c>
      <c r="D20" s="9">
        <f>'[1]Samlet 2012'!$B20</f>
        <v>12333.267897347685</v>
      </c>
      <c r="E20" s="9">
        <f>'[1]Samlet 2013'!$B20</f>
        <v>11808.302855197007</v>
      </c>
      <c r="F20" s="9">
        <f>'[1]Samlet 2014'!$B20</f>
        <v>10944.121312717023</v>
      </c>
      <c r="G20" s="9">
        <f>'[1]Samlet 2015'!$B20</f>
        <v>9982.6184223753935</v>
      </c>
      <c r="H20" s="9">
        <f>'[1]Samlet 2016'!$B20</f>
        <v>9285.0719994323754</v>
      </c>
      <c r="I20" s="9">
        <f>'[1]Samlet 2017'!$B20</f>
        <v>9665.7693880450715</v>
      </c>
      <c r="J20" s="9">
        <f>'[1]Samlet 2018'!$B20</f>
        <v>9416.5869213361002</v>
      </c>
      <c r="K20" s="9">
        <f>'[1]Samlet 2019'!$B20</f>
        <v>9370.5153553438195</v>
      </c>
      <c r="L20" s="9">
        <f>'[1]Samlet 2020'!$B20</f>
        <v>9103.9396329192441</v>
      </c>
      <c r="M20" s="9">
        <f>'[1]Samlet 2021'!$B20</f>
        <v>9284.8521002622638</v>
      </c>
      <c r="N20" s="9">
        <f>'[1]Samlet 2022'!$B21</f>
        <v>9152.551446303487</v>
      </c>
      <c r="O20" s="9">
        <f>'[2]Samlet 2023'!$B20</f>
        <v>8565.1911379118901</v>
      </c>
      <c r="P20" s="9">
        <f>[3]Samlet!P20</f>
        <v>8586.139716114667</v>
      </c>
      <c r="Q20" s="9">
        <f>'[4]Samlet 2025 - opdat'!$B21</f>
        <v>8987.9418272594885</v>
      </c>
    </row>
    <row r="21" spans="1:17" x14ac:dyDescent="0.2">
      <c r="A21" s="10" t="s">
        <v>4</v>
      </c>
      <c r="B21" s="9">
        <f>'[1]Samlet 2010'!$B21</f>
        <v>24917.588235532236</v>
      </c>
      <c r="C21" s="9">
        <f>'[1]Samlet 2011'!$B21</f>
        <v>16317.158097731241</v>
      </c>
      <c r="D21" s="9">
        <f>'[1]Samlet 2012'!$B21</f>
        <v>31512.59456582633</v>
      </c>
      <c r="E21" s="9">
        <f>'[1]Samlet 2013'!$B21</f>
        <v>35026.259282511215</v>
      </c>
      <c r="F21" s="9">
        <f>'[1]Samlet 2014'!$B21</f>
        <v>19277.402044887778</v>
      </c>
      <c r="G21" s="9">
        <f>'[1]Samlet 2015'!$B21</f>
        <v>28224.437972222222</v>
      </c>
      <c r="H21" s="9">
        <f>'[1]Samlet 2016'!$B21</f>
        <v>22405.441278688522</v>
      </c>
      <c r="I21" s="9">
        <f>'[1]Samlet 2017'!$B21</f>
        <v>24432.430961928829</v>
      </c>
      <c r="J21" s="9">
        <f>'[1]Samlet 2018'!$B21</f>
        <v>28415.059066666672</v>
      </c>
      <c r="K21" s="9">
        <f>'[1]Samlet 2019'!$B21</f>
        <v>19549.356223175964</v>
      </c>
      <c r="L21" s="9">
        <f>'[1]Samlet 2020'!$B21</f>
        <v>18710.556819683276</v>
      </c>
      <c r="M21" s="9">
        <f>'[1]Samlet 2021'!$B21</f>
        <v>21400.544959128067</v>
      </c>
      <c r="N21" s="9">
        <f>'[1]Samlet 2022'!$B22</f>
        <v>24919.540229885057</v>
      </c>
      <c r="O21" s="9">
        <f>'[2]Samlet 2023'!$B21</f>
        <v>19936.395759717314</v>
      </c>
      <c r="P21" s="9">
        <f>[3]Samlet!P21</f>
        <v>23893.760539629006</v>
      </c>
      <c r="Q21" s="9">
        <f>'[4]Samlet 2025 - opdat'!$B22</f>
        <v>19295.714285714286</v>
      </c>
    </row>
    <row r="22" spans="1:17" x14ac:dyDescent="0.2">
      <c r="A22" s="10" t="s">
        <v>5</v>
      </c>
      <c r="B22" s="9">
        <f>'[1]Samlet 2010'!$B22</f>
        <v>20436.51044093573</v>
      </c>
      <c r="C22" s="9">
        <f>'[1]Samlet 2011'!$B22</f>
        <v>18129.613869047622</v>
      </c>
      <c r="D22" s="9">
        <f>'[1]Samlet 2012'!$B22</f>
        <v>27745.909730538915</v>
      </c>
      <c r="E22" s="9">
        <f>'[1]Samlet 2013'!$B22</f>
        <v>24508.574572490706</v>
      </c>
      <c r="F22" s="9">
        <f>'[1]Samlet 2014'!$B22</f>
        <v>21916.67625874126</v>
      </c>
      <c r="G22" s="9">
        <f>'[1]Samlet 2015'!$B22</f>
        <v>27720.891</v>
      </c>
      <c r="H22" s="9">
        <f>'[1]Samlet 2016'!$B22</f>
        <v>20909.311391304345</v>
      </c>
      <c r="I22" s="9">
        <f>'[1]Samlet 2017'!$B22</f>
        <v>17660.204241245137</v>
      </c>
      <c r="J22" s="9">
        <f>'[1]Samlet 2018'!$B22</f>
        <v>29682.855838150288</v>
      </c>
      <c r="K22" s="9">
        <f>'[1]Samlet 2019'!$B22</f>
        <v>23408.396946564884</v>
      </c>
      <c r="L22" s="9">
        <f>'[1]Samlet 2020'!$B22</f>
        <v>20125.704730356196</v>
      </c>
      <c r="M22" s="9">
        <f>'[1]Samlet 2021'!$B22</f>
        <v>23765.25821596244</v>
      </c>
      <c r="N22" s="9">
        <f>'[1]Samlet 2022'!$B23</f>
        <v>18179.894179894181</v>
      </c>
      <c r="O22" s="9">
        <f>'[2]Samlet 2023'!$B22</f>
        <v>19522.248243559719</v>
      </c>
      <c r="P22" s="9">
        <f>[3]Samlet!P22</f>
        <v>17740.041928721173</v>
      </c>
      <c r="Q22" s="9">
        <f>'[4]Samlet 2025 - opdat'!$B23</f>
        <v>12696.055684454757</v>
      </c>
    </row>
    <row r="23" spans="1:17" ht="28.5" x14ac:dyDescent="0.2">
      <c r="A23" s="11" t="s">
        <v>6</v>
      </c>
      <c r="B23" s="13">
        <f>'[1]Samlet 2010'!$B23</f>
        <v>18078.872629007506</v>
      </c>
      <c r="C23" s="13">
        <f>'[1]Samlet 2011'!$B23</f>
        <v>18184.803527618813</v>
      </c>
      <c r="D23" s="13">
        <f>'[1]Samlet 2012'!$B23</f>
        <v>19231.086693965517</v>
      </c>
      <c r="E23" s="13">
        <f>'[1]Samlet 2013'!$B23</f>
        <v>19504.741196972089</v>
      </c>
      <c r="F23" s="13">
        <f>'[1]Samlet 2014'!$B23</f>
        <v>23499.308937891445</v>
      </c>
      <c r="G23" s="13">
        <f>'[1]Samlet 2015'!$B23</f>
        <v>18495.129679941543</v>
      </c>
      <c r="H23" s="13">
        <f>'[1]Samlet 2016'!$B23</f>
        <v>22155.851805363112</v>
      </c>
      <c r="I23" s="13">
        <f>'[1]Samlet 2017'!$B23</f>
        <v>18307.801192871033</v>
      </c>
      <c r="J23" s="13">
        <f>'[1]Samlet 2018'!$B23</f>
        <v>23700.851394813701</v>
      </c>
      <c r="K23" s="13">
        <f>'[1]Samlet 2019'!$B23</f>
        <v>22213.15659476371</v>
      </c>
      <c r="L23" s="13">
        <f>'[1]Samlet 2020'!$B23</f>
        <v>20034.469052971646</v>
      </c>
      <c r="M23" s="13">
        <f>'[1]Samlet 2021'!$B23</f>
        <v>21427.027027027027</v>
      </c>
      <c r="N23" s="13">
        <f>'[1]Samlet 2022'!$B24</f>
        <v>17065.522728845222</v>
      </c>
      <c r="O23" s="9">
        <f>'[2]Samlet 2023'!$B23</f>
        <v>19036.848878954141</v>
      </c>
      <c r="P23" s="13">
        <f>[3]Samlet!P23</f>
        <v>17516.255829447036</v>
      </c>
      <c r="Q23" s="13">
        <f>'[4]Samlet 2025 - opdat'!$B24</f>
        <v>16394.650920458491</v>
      </c>
    </row>
    <row r="24" spans="1:17" ht="15" thickBot="1" x14ac:dyDescent="0.25">
      <c r="A24" s="15" t="s">
        <v>7</v>
      </c>
      <c r="B24" s="21">
        <f>'[1]Samlet 2010'!$B24</f>
        <v>13376.888706870257</v>
      </c>
      <c r="C24" s="21">
        <f>'[1]Samlet 2011'!$B24</f>
        <v>11960.180515021466</v>
      </c>
      <c r="D24" s="21">
        <f>'[1]Samlet 2012'!$B24</f>
        <v>13055.885072520981</v>
      </c>
      <c r="E24" s="21">
        <f>'[1]Samlet 2013'!$B24</f>
        <v>12510.703768089114</v>
      </c>
      <c r="F24" s="21">
        <f>'[1]Samlet 2014'!$B24</f>
        <v>11906.186068792631</v>
      </c>
      <c r="G24" s="21">
        <f>'[1]Samlet 2015'!$B24</f>
        <v>10778.645856071631</v>
      </c>
      <c r="H24" s="21">
        <f>'[1]Samlet 2016'!$B24</f>
        <v>10245.551957469408</v>
      </c>
      <c r="I24" s="21">
        <f>'[1]Samlet 2017'!$B24</f>
        <v>10307.979854470146</v>
      </c>
      <c r="J24" s="21">
        <f>'[1]Samlet 2018'!$B24</f>
        <v>10289.766921548391</v>
      </c>
      <c r="K24" s="21">
        <f>'[1]Samlet 2019'!$B24</f>
        <v>10138.159983564612</v>
      </c>
      <c r="L24" s="21">
        <f>'[1]Samlet 2020'!$B24</f>
        <v>9764.7625464584162</v>
      </c>
      <c r="M24" s="21">
        <f>'[1]Samlet 2021'!$B24</f>
        <v>10047.069907099531</v>
      </c>
      <c r="N24" s="21">
        <f>'[1]Samlet 2022'!$B25</f>
        <v>9681.3695956553092</v>
      </c>
      <c r="O24" s="21">
        <f>'[2]Samlet 2023'!$B24</f>
        <v>9196.4230615393408</v>
      </c>
      <c r="P24" s="17">
        <f>[3]Samlet!P24</f>
        <v>9083.8378316359231</v>
      </c>
      <c r="Q24" s="17">
        <f>'[4]Samlet 2025 - opdat'!$B25</f>
        <v>9400.334392003173</v>
      </c>
    </row>
    <row r="25" spans="1:17" ht="15" thickTop="1" x14ac:dyDescent="0.2">
      <c r="A25" s="3"/>
      <c r="B25" s="12"/>
      <c r="C25" s="12"/>
      <c r="D25" s="13"/>
      <c r="E25" s="12"/>
      <c r="F25" s="12"/>
      <c r="G25" s="13"/>
      <c r="H25" s="14"/>
      <c r="I25" s="13"/>
      <c r="J25" s="13"/>
    </row>
    <row r="26" spans="1:17" x14ac:dyDescent="0.2">
      <c r="A26" s="30" t="s">
        <v>10</v>
      </c>
      <c r="B26" s="30"/>
      <c r="C26" s="30"/>
      <c r="D26" s="30"/>
      <c r="E26" s="30"/>
      <c r="F26" s="30"/>
      <c r="G26" s="30"/>
      <c r="H26" s="30"/>
      <c r="I26" s="30"/>
      <c r="J26" s="30"/>
    </row>
    <row r="27" spans="1:17" x14ac:dyDescent="0.2">
      <c r="A27" s="30"/>
      <c r="B27" s="30"/>
      <c r="C27" s="30"/>
      <c r="D27" s="30"/>
      <c r="E27" s="30"/>
      <c r="F27" s="30"/>
      <c r="G27" s="30"/>
      <c r="H27" s="30"/>
      <c r="I27" s="30"/>
      <c r="J27" s="30"/>
    </row>
    <row r="28" spans="1:17" x14ac:dyDescent="0.2">
      <c r="A28" s="3"/>
      <c r="B28" s="12"/>
      <c r="C28" s="12"/>
      <c r="D28" s="13"/>
      <c r="E28" s="12"/>
      <c r="F28" s="12"/>
      <c r="G28" s="13"/>
      <c r="H28" s="14"/>
      <c r="I28" s="13"/>
      <c r="J28" s="13"/>
    </row>
    <row r="29" spans="1:17" ht="14.25" customHeight="1" x14ac:dyDescent="0.2">
      <c r="A29" s="30" t="s">
        <v>11</v>
      </c>
      <c r="B29" s="30"/>
      <c r="C29" s="30"/>
      <c r="D29" s="30"/>
      <c r="E29" s="30"/>
      <c r="F29" s="30"/>
      <c r="G29" s="30"/>
      <c r="H29" s="30"/>
      <c r="I29" s="30"/>
      <c r="J29" s="30"/>
      <c r="K29" s="30"/>
    </row>
    <row r="30" spans="1:17" ht="22.5" customHeight="1" x14ac:dyDescent="0.2">
      <c r="A30" s="30"/>
      <c r="B30" s="30"/>
      <c r="C30" s="30"/>
      <c r="D30" s="30"/>
      <c r="E30" s="30"/>
      <c r="F30" s="30"/>
      <c r="G30" s="30"/>
      <c r="H30" s="30"/>
      <c r="I30" s="30"/>
      <c r="J30" s="30"/>
      <c r="K30" s="30"/>
    </row>
    <row r="31" spans="1:17" x14ac:dyDescent="0.2">
      <c r="A31" s="3"/>
      <c r="B31" s="3"/>
      <c r="C31" s="12"/>
      <c r="D31" s="13"/>
      <c r="E31" s="12"/>
      <c r="F31" s="12"/>
      <c r="G31" s="13"/>
      <c r="H31" s="14"/>
      <c r="I31" s="13"/>
      <c r="J31" s="13"/>
    </row>
    <row r="32" spans="1:17" x14ac:dyDescent="0.2">
      <c r="A32" s="1" t="s">
        <v>18</v>
      </c>
    </row>
    <row r="33" spans="1:17" x14ac:dyDescent="0.2">
      <c r="A33" s="4" t="s">
        <v>17</v>
      </c>
      <c r="B33" s="4"/>
      <c r="C33" s="4"/>
      <c r="D33" s="4"/>
      <c r="E33" s="4"/>
      <c r="F33" s="4"/>
      <c r="G33" s="4"/>
      <c r="H33" s="4"/>
      <c r="I33" s="4"/>
      <c r="J33" s="4"/>
      <c r="K33" s="4"/>
      <c r="L33" s="4"/>
      <c r="M33" s="4"/>
      <c r="N33" s="4"/>
      <c r="O33" s="4"/>
      <c r="P33" s="4"/>
      <c r="Q33" s="4"/>
    </row>
    <row r="34" spans="1:17" x14ac:dyDescent="0.2">
      <c r="B34" s="31" t="s">
        <v>12</v>
      </c>
      <c r="C34" s="31"/>
      <c r="D34" s="31"/>
      <c r="E34" s="31"/>
      <c r="F34" s="31"/>
      <c r="G34" s="31"/>
      <c r="H34" s="31"/>
      <c r="I34" s="31"/>
      <c r="J34" s="31"/>
      <c r="K34" s="31"/>
      <c r="L34" s="31"/>
      <c r="M34" s="31"/>
      <c r="N34" s="31"/>
      <c r="O34" s="31"/>
      <c r="P34" s="31"/>
    </row>
    <row r="35" spans="1:17" x14ac:dyDescent="0.2">
      <c r="B35" s="5">
        <v>2010</v>
      </c>
      <c r="C35" s="5">
        <v>2011</v>
      </c>
      <c r="D35" s="5">
        <f>C35+1</f>
        <v>2012</v>
      </c>
      <c r="E35" s="5">
        <f t="shared" ref="E35:H35" si="2">D35+1</f>
        <v>2013</v>
      </c>
      <c r="F35" s="5">
        <f t="shared" si="2"/>
        <v>2014</v>
      </c>
      <c r="G35" s="5">
        <f t="shared" si="2"/>
        <v>2015</v>
      </c>
      <c r="H35" s="5">
        <f t="shared" si="2"/>
        <v>2016</v>
      </c>
      <c r="I35" s="5">
        <f>H35+1</f>
        <v>2017</v>
      </c>
      <c r="J35" s="5">
        <f t="shared" ref="J35" si="3">I35+1</f>
        <v>2018</v>
      </c>
      <c r="K35" s="5">
        <v>2019</v>
      </c>
      <c r="L35" s="5">
        <v>2020</v>
      </c>
      <c r="M35" s="5">
        <v>2021</v>
      </c>
      <c r="N35" s="5">
        <v>2022</v>
      </c>
      <c r="O35" s="5">
        <v>2023</v>
      </c>
      <c r="P35" s="5">
        <f t="shared" ref="P35:Q35" si="4">O35+1</f>
        <v>2024</v>
      </c>
      <c r="Q35" s="5">
        <f t="shared" si="4"/>
        <v>2025</v>
      </c>
    </row>
    <row r="36" spans="1:17" x14ac:dyDescent="0.2">
      <c r="A36" s="6" t="s">
        <v>2</v>
      </c>
      <c r="B36" s="6"/>
      <c r="M36" s="3"/>
      <c r="N36" s="3"/>
      <c r="O36" s="3"/>
    </row>
    <row r="37" spans="1:17" x14ac:dyDescent="0.2">
      <c r="A37" s="7" t="s">
        <v>3</v>
      </c>
      <c r="B37" s="19">
        <f>'[1]Samlet 2010'!$C6</f>
        <v>166282</v>
      </c>
      <c r="C37" s="19">
        <f>'[1]Samlet 2011'!$C6</f>
        <v>157312</v>
      </c>
      <c r="D37" s="19">
        <f>'[1]Samlet 2012'!$C6</f>
        <v>142384</v>
      </c>
      <c r="E37" s="19">
        <f>'[1]Samlet 2013'!$C6</f>
        <v>154838</v>
      </c>
      <c r="F37" s="19">
        <f>'[1]Samlet 2014'!$C6</f>
        <v>149279</v>
      </c>
      <c r="G37" s="19">
        <f>'[1]Samlet 2015'!$C6</f>
        <v>156087</v>
      </c>
      <c r="H37" s="19">
        <f>'[1]Samlet 2016'!$C6</f>
        <v>177213</v>
      </c>
      <c r="I37" s="19">
        <f>'[1]Samlet 2017'!$C6</f>
        <v>185549</v>
      </c>
      <c r="J37" s="19">
        <f>'[1]Samlet 2018'!$C6</f>
        <v>204977</v>
      </c>
      <c r="K37" s="19">
        <f>'[1]Samlet 2019'!$C6</f>
        <v>209902</v>
      </c>
      <c r="L37" s="19">
        <f>'[1]Samlet 2020'!$C6</f>
        <v>188459</v>
      </c>
      <c r="M37" s="19">
        <f>'[1]Samlet 2021'!$C6</f>
        <v>222599</v>
      </c>
      <c r="N37" s="19">
        <f>'[1]Samlet 2022'!$C7</f>
        <v>205865</v>
      </c>
      <c r="O37" s="19">
        <f>'[2]Samlet 2023'!$C6</f>
        <v>265247</v>
      </c>
      <c r="P37" s="9">
        <f>[3]Samlet!P37</f>
        <v>286940</v>
      </c>
      <c r="Q37" s="9">
        <f>'[4]Samlet 2025 - opdat'!$C7</f>
        <v>269913</v>
      </c>
    </row>
    <row r="38" spans="1:17" x14ac:dyDescent="0.2">
      <c r="A38" s="10" t="s">
        <v>4</v>
      </c>
      <c r="B38" s="19">
        <f>'[1]Samlet 2010'!$C7</f>
        <v>1575</v>
      </c>
      <c r="C38" s="19">
        <f>'[1]Samlet 2011'!$C7</f>
        <v>1221</v>
      </c>
      <c r="D38" s="19">
        <f>'[1]Samlet 2012'!$C7</f>
        <v>1062</v>
      </c>
      <c r="E38" s="19">
        <f>'[1]Samlet 2013'!$C7</f>
        <v>1030</v>
      </c>
      <c r="F38" s="19">
        <f>'[1]Samlet 2014'!$C7</f>
        <v>1116</v>
      </c>
      <c r="G38" s="19">
        <f>'[1]Samlet 2015'!$C7</f>
        <v>983</v>
      </c>
      <c r="H38" s="19">
        <f>'[1]Samlet 2016'!$C7</f>
        <v>1294</v>
      </c>
      <c r="I38" s="19">
        <f>'[1]Samlet 2017'!$C7</f>
        <v>1178</v>
      </c>
      <c r="J38" s="19">
        <f>'[1]Samlet 2018'!$C7</f>
        <v>1414</v>
      </c>
      <c r="K38" s="19">
        <f>'[1]Samlet 2019'!$C7</f>
        <v>1431</v>
      </c>
      <c r="L38" s="19">
        <f>'[1]Samlet 2020'!$C7</f>
        <v>1267</v>
      </c>
      <c r="M38" s="19">
        <f>'[1]Samlet 2021'!$C7</f>
        <v>1175</v>
      </c>
      <c r="N38" s="19">
        <f>'[1]Samlet 2022'!$C8</f>
        <v>1155</v>
      </c>
      <c r="O38" s="19">
        <f>'[2]Samlet 2023'!$C7</f>
        <v>1824</v>
      </c>
      <c r="P38" s="9">
        <f>[3]Samlet!P38</f>
        <v>2028</v>
      </c>
      <c r="Q38" s="9">
        <f>'[4]Samlet 2025 - opdat'!$C8</f>
        <v>1897</v>
      </c>
    </row>
    <row r="39" spans="1:17" x14ac:dyDescent="0.2">
      <c r="A39" s="10" t="s">
        <v>5</v>
      </c>
      <c r="B39" s="19">
        <f>'[1]Samlet 2010'!$C8</f>
        <v>620</v>
      </c>
      <c r="C39" s="19">
        <f>'[1]Samlet 2011'!$C8</f>
        <v>568</v>
      </c>
      <c r="D39" s="19">
        <f>'[1]Samlet 2012'!$C8</f>
        <v>463</v>
      </c>
      <c r="E39" s="19">
        <f>'[1]Samlet 2013'!$C8</f>
        <v>478</v>
      </c>
      <c r="F39" s="19">
        <f>'[1]Samlet 2014'!$C8</f>
        <v>357</v>
      </c>
      <c r="G39" s="19">
        <f>'[1]Samlet 2015'!$C8</f>
        <v>311</v>
      </c>
      <c r="H39" s="19">
        <f>'[1]Samlet 2016'!$C8</f>
        <v>324</v>
      </c>
      <c r="I39" s="19">
        <f>'[1]Samlet 2017'!$C8</f>
        <v>361</v>
      </c>
      <c r="J39" s="19">
        <f>'[1]Samlet 2018'!$C8</f>
        <v>368</v>
      </c>
      <c r="K39" s="19">
        <f>'[1]Samlet 2019'!$C8</f>
        <v>367</v>
      </c>
      <c r="L39" s="19">
        <f>'[1]Samlet 2020'!$C8</f>
        <v>322</v>
      </c>
      <c r="M39" s="19">
        <f>'[1]Samlet 2021'!$C8</f>
        <v>378</v>
      </c>
      <c r="N39" s="19">
        <f>'[1]Samlet 2022'!$C9</f>
        <v>463</v>
      </c>
      <c r="O39" s="19">
        <f>'[2]Samlet 2023'!$C8</f>
        <v>593</v>
      </c>
      <c r="P39" s="9">
        <f>[3]Samlet!P39</f>
        <v>622</v>
      </c>
      <c r="Q39" s="9">
        <f>'[4]Samlet 2025 - opdat'!$C9</f>
        <v>630</v>
      </c>
    </row>
    <row r="40" spans="1:17" ht="28.5" x14ac:dyDescent="0.2">
      <c r="A40" s="11" t="s">
        <v>6</v>
      </c>
      <c r="B40" s="13">
        <f>'[1]Samlet 2010'!$C9</f>
        <v>10659</v>
      </c>
      <c r="C40" s="13">
        <f>'[1]Samlet 2011'!$C9</f>
        <v>15467</v>
      </c>
      <c r="D40" s="13">
        <f>'[1]Samlet 2012'!$C9</f>
        <v>14119</v>
      </c>
      <c r="E40" s="13">
        <f>'[1]Samlet 2013'!$C9</f>
        <v>15003</v>
      </c>
      <c r="F40" s="13">
        <f>'[1]Samlet 2014'!$C9</f>
        <v>15397</v>
      </c>
      <c r="G40" s="13">
        <f>'[1]Samlet 2015'!$C9</f>
        <v>15794</v>
      </c>
      <c r="H40" s="13">
        <f>'[1]Samlet 2016'!$C9</f>
        <v>15658</v>
      </c>
      <c r="I40" s="13">
        <f>'[1]Samlet 2017'!$C9</f>
        <v>15136</v>
      </c>
      <c r="J40" s="13">
        <f>'[1]Samlet 2018'!$C9</f>
        <v>14509</v>
      </c>
      <c r="K40" s="13">
        <f>'[1]Samlet 2019'!$C9</f>
        <v>14760</v>
      </c>
      <c r="L40" s="13">
        <f>'[1]Samlet 2020'!$C9</f>
        <v>12439</v>
      </c>
      <c r="M40" s="13">
        <f>'[1]Samlet 2021'!$C9</f>
        <v>13930</v>
      </c>
      <c r="N40" s="13">
        <f>'[1]Samlet 2022'!$C10</f>
        <v>15021</v>
      </c>
      <c r="O40" s="13">
        <f>'[2]Samlet 2023'!$C9</f>
        <v>17104</v>
      </c>
      <c r="P40" s="13">
        <f>[3]Samlet!P40</f>
        <v>15789</v>
      </c>
      <c r="Q40" s="13">
        <f>'[4]Samlet 2025 - opdat'!$C10</f>
        <v>15980</v>
      </c>
    </row>
    <row r="41" spans="1:17" ht="15" thickBot="1" x14ac:dyDescent="0.25">
      <c r="A41" s="15" t="s">
        <v>7</v>
      </c>
      <c r="B41" s="21">
        <f>'[1]Samlet 2010'!$C10</f>
        <v>179136</v>
      </c>
      <c r="C41" s="21">
        <f>'[1]Samlet 2011'!$C10</f>
        <v>174568</v>
      </c>
      <c r="D41" s="21">
        <f>'[1]Samlet 2012'!$C10</f>
        <v>158028</v>
      </c>
      <c r="E41" s="21">
        <f>'[1]Samlet 2013'!$C10</f>
        <v>171349</v>
      </c>
      <c r="F41" s="21">
        <f>'[1]Samlet 2014'!$C10</f>
        <v>166149</v>
      </c>
      <c r="G41" s="21">
        <f>'[1]Samlet 2015'!$C10</f>
        <v>173175</v>
      </c>
      <c r="H41" s="21">
        <f>'[1]Samlet 2016'!$C10</f>
        <v>194489</v>
      </c>
      <c r="I41" s="21">
        <f>'[1]Samlet 2017'!$C10</f>
        <v>202224</v>
      </c>
      <c r="J41" s="21">
        <f>'[1]Samlet 2018'!$C10</f>
        <v>221268</v>
      </c>
      <c r="K41" s="21">
        <f>'[1]Samlet 2019'!$C10</f>
        <v>226460</v>
      </c>
      <c r="L41" s="21">
        <f>'[1]Samlet 2020'!$C10</f>
        <v>202487</v>
      </c>
      <c r="M41" s="21">
        <f>'[1]Samlet 2021'!$C10</f>
        <v>238082</v>
      </c>
      <c r="N41" s="21">
        <f>'[1]Samlet 2022'!$C11</f>
        <v>222504</v>
      </c>
      <c r="O41" s="21">
        <f>'[2]Samlet 2023'!$C10</f>
        <v>284768</v>
      </c>
      <c r="P41" s="17">
        <f>[3]Samlet!P41</f>
        <v>305379</v>
      </c>
      <c r="Q41" s="17">
        <f>'[4]Samlet 2025 - opdat'!$C11</f>
        <v>288420</v>
      </c>
    </row>
    <row r="42" spans="1:17" ht="15" thickTop="1" x14ac:dyDescent="0.2">
      <c r="A42" s="3"/>
      <c r="B42" s="20"/>
      <c r="C42" s="20"/>
      <c r="D42" s="20"/>
      <c r="E42" s="20"/>
      <c r="F42" s="20"/>
      <c r="G42" s="20"/>
      <c r="H42" s="20"/>
      <c r="I42" s="20"/>
      <c r="J42" s="20"/>
      <c r="K42" s="20"/>
      <c r="L42" s="20"/>
      <c r="M42" s="20"/>
      <c r="N42" s="20"/>
      <c r="O42" s="20"/>
      <c r="P42" s="9"/>
      <c r="Q42" s="9"/>
    </row>
    <row r="43" spans="1:17" ht="28.5" x14ac:dyDescent="0.2">
      <c r="A43" s="18" t="s">
        <v>8</v>
      </c>
      <c r="B43" s="20"/>
      <c r="C43" s="20"/>
      <c r="D43" s="20"/>
      <c r="E43" s="20"/>
      <c r="F43" s="20"/>
      <c r="G43" s="20"/>
      <c r="H43" s="20"/>
      <c r="I43" s="20"/>
      <c r="J43" s="20"/>
      <c r="K43" s="20"/>
      <c r="L43" s="20"/>
      <c r="M43" s="20"/>
      <c r="N43" s="20"/>
      <c r="O43" s="20"/>
      <c r="P43" s="9"/>
      <c r="Q43" s="9"/>
    </row>
    <row r="44" spans="1:17" x14ac:dyDescent="0.2">
      <c r="A44" s="7" t="s">
        <v>3</v>
      </c>
      <c r="B44" s="19">
        <f>'[1]Samlet 2010'!$C13</f>
        <v>1791593.2459335001</v>
      </c>
      <c r="C44" s="19">
        <f>'[1]Samlet 2011'!$C13</f>
        <v>1623026.3106100012</v>
      </c>
      <c r="D44" s="19">
        <f>'[1]Samlet 2012'!$C13</f>
        <v>1596753.4584700009</v>
      </c>
      <c r="E44" s="19">
        <f>'[1]Samlet 2013'!$C13</f>
        <v>1597650.5690799998</v>
      </c>
      <c r="F44" s="19">
        <f>'[1]Samlet 2014'!$C13</f>
        <v>1500126.6681300011</v>
      </c>
      <c r="G44" s="19">
        <f>'[1]Samlet 2015'!$C13</f>
        <v>1425639.9900500006</v>
      </c>
      <c r="H44" s="19">
        <f>'[1]Samlet 2016'!$C13</f>
        <v>1607585.8769204463</v>
      </c>
      <c r="I44" s="19">
        <f>'[1]Samlet 2017'!$C13</f>
        <v>1684293.5429726862</v>
      </c>
      <c r="J44" s="19">
        <f>'[1]Samlet 2018'!$C13</f>
        <v>1800916.1546300019</v>
      </c>
      <c r="K44" s="19">
        <f>'[1]Samlet 2019'!$C13</f>
        <v>1851724</v>
      </c>
      <c r="L44" s="19">
        <f>'[1]Samlet 2020'!$C13</f>
        <v>1669258.8052414898</v>
      </c>
      <c r="M44" s="19">
        <f>'[1]Samlet 2021'!$C13</f>
        <v>1905084</v>
      </c>
      <c r="N44" s="19">
        <f>'[1]Samlet 2022'!$C14</f>
        <v>1774036</v>
      </c>
      <c r="O44" s="19">
        <f>'[2]Samlet 2023'!$C13</f>
        <v>2145096</v>
      </c>
      <c r="P44" s="9">
        <f>[3]Samlet!P44</f>
        <v>2360914</v>
      </c>
      <c r="Q44" s="9">
        <f>'[4]Samlet 2025 - opdat'!$C14</f>
        <v>2392518</v>
      </c>
    </row>
    <row r="45" spans="1:17" x14ac:dyDescent="0.2">
      <c r="A45" s="10" t="s">
        <v>4</v>
      </c>
      <c r="B45" s="19">
        <f>'[1]Samlet 2010'!$C14</f>
        <v>31782.003424273695</v>
      </c>
      <c r="C45" s="19">
        <f>'[1]Samlet 2011'!$C14</f>
        <v>27948.656640000001</v>
      </c>
      <c r="D45" s="19">
        <f>'[1]Samlet 2012'!$C14</f>
        <v>22984.271969999998</v>
      </c>
      <c r="E45" s="19">
        <f>'[1]Samlet 2013'!$C14</f>
        <v>27207.564019999998</v>
      </c>
      <c r="F45" s="19">
        <f>'[1]Samlet 2014'!$C14</f>
        <v>22473.812539999999</v>
      </c>
      <c r="G45" s="19">
        <f>'[1]Samlet 2015'!$C14</f>
        <v>20212.558859999997</v>
      </c>
      <c r="H45" s="19">
        <f>'[1]Samlet 2016'!$C14</f>
        <v>26425.979794999381</v>
      </c>
      <c r="I45" s="19">
        <f>'[1]Samlet 2017'!$C14</f>
        <v>25645.230117862287</v>
      </c>
      <c r="J45" s="19">
        <f>'[1]Samlet 2018'!$C14</f>
        <v>28365.107090000005</v>
      </c>
      <c r="K45" s="19">
        <f>'[1]Samlet 2019'!$C14</f>
        <v>28839</v>
      </c>
      <c r="L45" s="19">
        <f>'[1]Samlet 2020'!$C14</f>
        <v>28108.443404111495</v>
      </c>
      <c r="M45" s="19">
        <f>'[1]Samlet 2021'!$C14</f>
        <v>22664</v>
      </c>
      <c r="N45" s="19">
        <f>'[1]Samlet 2022'!$C15</f>
        <v>25858</v>
      </c>
      <c r="O45" s="19">
        <f>'[2]Samlet 2023'!$C14</f>
        <v>39558</v>
      </c>
      <c r="P45" s="9">
        <f>[3]Samlet!P45</f>
        <v>45405</v>
      </c>
      <c r="Q45" s="9">
        <f>'[4]Samlet 2025 - opdat'!$C15</f>
        <v>32431</v>
      </c>
    </row>
    <row r="46" spans="1:17" x14ac:dyDescent="0.2">
      <c r="A46" s="10" t="s">
        <v>5</v>
      </c>
      <c r="B46" s="19">
        <f>'[1]Samlet 2010'!$C15</f>
        <v>7905.8616384718925</v>
      </c>
      <c r="C46" s="19">
        <f>'[1]Samlet 2011'!$C15</f>
        <v>7982.6874599999992</v>
      </c>
      <c r="D46" s="19">
        <f>'[1]Samlet 2012'!$C15</f>
        <v>8628.0753100000002</v>
      </c>
      <c r="E46" s="19">
        <f>'[1]Samlet 2013'!$C15</f>
        <v>8938.1205599999994</v>
      </c>
      <c r="F46" s="19">
        <f>'[1]Samlet 2014'!$C15</f>
        <v>7064.1279299999997</v>
      </c>
      <c r="G46" s="19">
        <f>'[1]Samlet 2015'!$C15</f>
        <v>7411.6060600000001</v>
      </c>
      <c r="H46" s="19">
        <f>'[1]Samlet 2016'!$C15</f>
        <v>5591.7505300000003</v>
      </c>
      <c r="I46" s="19">
        <f>'[1]Samlet 2017'!$C15</f>
        <v>5113.9274357130707</v>
      </c>
      <c r="J46" s="19">
        <f>'[1]Samlet 2018'!$C15</f>
        <v>6172.64174</v>
      </c>
      <c r="K46" s="19">
        <f>'[1]Samlet 2019'!$C15</f>
        <v>8282</v>
      </c>
      <c r="L46" s="19">
        <f>'[1]Samlet 2020'!$C15</f>
        <v>7520.8538362076706</v>
      </c>
      <c r="M46" s="19">
        <f>'[1]Samlet 2021'!$C15</f>
        <v>8159</v>
      </c>
      <c r="N46" s="19">
        <f>'[1]Samlet 2022'!$C16</f>
        <v>7480</v>
      </c>
      <c r="O46" s="19">
        <f>'[2]Samlet 2023'!$C15</f>
        <v>9031</v>
      </c>
      <c r="P46" s="9">
        <f>[3]Samlet!P46</f>
        <v>12216</v>
      </c>
      <c r="Q46" s="9">
        <f>'[4]Samlet 2025 - opdat'!$C16</f>
        <v>9827</v>
      </c>
    </row>
    <row r="47" spans="1:17" ht="28.5" x14ac:dyDescent="0.2">
      <c r="A47" s="11" t="s">
        <v>6</v>
      </c>
      <c r="B47" s="13">
        <f>'[1]Samlet 2010'!$C16</f>
        <v>168626.20928022091</v>
      </c>
      <c r="C47" s="13">
        <f>'[1]Samlet 2011'!$C16</f>
        <v>322221.66845999996</v>
      </c>
      <c r="D47" s="13">
        <f>'[1]Samlet 2012'!$C16</f>
        <v>299347.40989000001</v>
      </c>
      <c r="E47" s="13">
        <f>'[1]Samlet 2013'!$C16</f>
        <v>276898.74686999997</v>
      </c>
      <c r="F47" s="13">
        <f>'[1]Samlet 2014'!$C16</f>
        <v>262219.4388</v>
      </c>
      <c r="G47" s="13">
        <f>'[1]Samlet 2015'!$C16</f>
        <v>269704.56582999998</v>
      </c>
      <c r="H47" s="13">
        <f>'[1]Samlet 2016'!$C16</f>
        <v>264981.74700613081</v>
      </c>
      <c r="I47" s="13">
        <f>'[1]Samlet 2017'!$C16</f>
        <v>299356.03770878538</v>
      </c>
      <c r="J47" s="13">
        <f>'[1]Samlet 2018'!$C16</f>
        <v>271888.00167000003</v>
      </c>
      <c r="K47" s="13">
        <f>'[1]Samlet 2019'!$C16</f>
        <v>293139</v>
      </c>
      <c r="L47" s="13">
        <f>'[1]Samlet 2020'!$C16</f>
        <v>256713.4111979719</v>
      </c>
      <c r="M47" s="13">
        <f>'[1]Samlet 2021'!$C16</f>
        <v>257960</v>
      </c>
      <c r="N47" s="13">
        <f>'[1]Samlet 2022'!$C17</f>
        <v>233478</v>
      </c>
      <c r="O47" s="13">
        <f>'[2]Samlet 2023'!$C16</f>
        <v>233342</v>
      </c>
      <c r="P47" s="13">
        <f>[3]Samlet!P47</f>
        <v>221496</v>
      </c>
      <c r="Q47" s="13">
        <f>'[4]Samlet 2025 - opdat'!$C17</f>
        <v>225495</v>
      </c>
    </row>
    <row r="48" spans="1:17" ht="15" thickBot="1" x14ac:dyDescent="0.25">
      <c r="A48" s="15" t="s">
        <v>7</v>
      </c>
      <c r="B48" s="21">
        <f>'[1]Samlet 2010'!$C17</f>
        <v>1999907.3202764671</v>
      </c>
      <c r="C48" s="21">
        <f>'[1]Samlet 2011'!$C17</f>
        <v>1981179.3231700012</v>
      </c>
      <c r="D48" s="21">
        <f>'[1]Samlet 2012'!$C17</f>
        <v>1927713.215640001</v>
      </c>
      <c r="E48" s="21">
        <f>'[1]Samlet 2013'!$C17</f>
        <v>1910695.0005299996</v>
      </c>
      <c r="F48" s="21">
        <f>'[1]Samlet 2014'!$C17</f>
        <v>1791884.0474000012</v>
      </c>
      <c r="G48" s="21">
        <f>'[1]Samlet 2015'!$C17</f>
        <v>1722968.7208000007</v>
      </c>
      <c r="H48" s="21">
        <f>'[1]Samlet 2016'!$C17</f>
        <v>1904585.3542515766</v>
      </c>
      <c r="I48" s="21">
        <f>'[1]Samlet 2017'!$C17</f>
        <v>2014408.7382350471</v>
      </c>
      <c r="J48" s="21">
        <f>'[1]Samlet 2018'!$C17</f>
        <v>2107341.9051300022</v>
      </c>
      <c r="K48" s="21">
        <f>'[1]Samlet 2019'!$C17</f>
        <v>2181984</v>
      </c>
      <c r="L48" s="21">
        <f>'[1]Samlet 2020'!$C17</f>
        <v>1961601.513679781</v>
      </c>
      <c r="M48" s="21">
        <f>'[1]Samlet 2021'!$C17</f>
        <v>2193867</v>
      </c>
      <c r="N48" s="21">
        <f>'[1]Samlet 2022'!$C18</f>
        <v>2040852</v>
      </c>
      <c r="O48" s="21">
        <f>'[2]Samlet 2023'!$C17</f>
        <v>2427027</v>
      </c>
      <c r="P48" s="17">
        <f>[3]Samlet!P48</f>
        <v>2640031</v>
      </c>
      <c r="Q48" s="17">
        <f>'[4]Samlet 2025 - opdat'!$C18</f>
        <v>2660271</v>
      </c>
    </row>
    <row r="49" spans="1:17" ht="15" thickTop="1" x14ac:dyDescent="0.2">
      <c r="A49" s="6"/>
      <c r="B49" s="20"/>
      <c r="C49" s="20"/>
      <c r="D49" s="20"/>
      <c r="E49" s="20"/>
      <c r="F49" s="20"/>
      <c r="G49" s="20"/>
      <c r="H49" s="20"/>
      <c r="I49" s="20"/>
      <c r="J49" s="20"/>
      <c r="K49" s="20"/>
      <c r="L49" s="20"/>
      <c r="M49" s="20"/>
      <c r="N49" s="20"/>
      <c r="O49" s="20"/>
      <c r="P49" s="9"/>
      <c r="Q49" s="9"/>
    </row>
    <row r="50" spans="1:17" x14ac:dyDescent="0.2">
      <c r="A50" s="6" t="s">
        <v>9</v>
      </c>
      <c r="B50" s="20"/>
      <c r="C50" s="20"/>
      <c r="D50" s="20"/>
      <c r="E50" s="20"/>
      <c r="F50" s="20"/>
      <c r="G50" s="20"/>
      <c r="H50" s="20"/>
      <c r="I50" s="20"/>
      <c r="J50" s="20"/>
      <c r="K50" s="20"/>
      <c r="L50" s="20"/>
      <c r="M50" s="20"/>
      <c r="N50" s="20"/>
      <c r="O50" s="20"/>
      <c r="P50" s="9"/>
      <c r="Q50" s="9"/>
    </row>
    <row r="51" spans="1:17" x14ac:dyDescent="0.2">
      <c r="A51" s="7" t="s">
        <v>3</v>
      </c>
      <c r="B51" s="19">
        <f>'[1]Samlet 2010'!$C20</f>
        <v>10774.426852777209</v>
      </c>
      <c r="C51" s="19">
        <f>'[1]Samlet 2011'!$C20</f>
        <v>10317.244142913454</v>
      </c>
      <c r="D51" s="19">
        <f>'[1]Samlet 2012'!$C20</f>
        <v>11214.416356261947</v>
      </c>
      <c r="E51" s="19">
        <f>'[1]Samlet 2013'!$C20</f>
        <v>10318.207217091411</v>
      </c>
      <c r="F51" s="19">
        <f>'[1]Samlet 2014'!$C20</f>
        <v>10049.147355823665</v>
      </c>
      <c r="G51" s="19">
        <f>'[1]Samlet 2015'!$C20</f>
        <v>9133.6241330155663</v>
      </c>
      <c r="H51" s="19">
        <f>'[1]Samlet 2016'!$C20</f>
        <v>9071.4895460290518</v>
      </c>
      <c r="I51" s="19">
        <f>'[1]Samlet 2017'!$C20</f>
        <v>9077.3517667715059</v>
      </c>
      <c r="J51" s="19">
        <f>'[1]Samlet 2018'!$C20</f>
        <v>8785.9425917542048</v>
      </c>
      <c r="K51" s="19">
        <f>'[1]Samlet 2019'!$C20</f>
        <v>8821.8501967584871</v>
      </c>
      <c r="L51" s="19">
        <f>'[1]Samlet 2020'!$C20</f>
        <v>8857.4109235509568</v>
      </c>
      <c r="M51" s="19">
        <f>'[1]Samlet 2021'!$C20</f>
        <v>8558.3672882627507</v>
      </c>
      <c r="N51" s="19">
        <f>'[1]Samlet 2022'!$C21</f>
        <v>8617.4726155490243</v>
      </c>
      <c r="O51" s="19">
        <f>'[2]Samlet 2023'!$C20</f>
        <v>8087.1640395555833</v>
      </c>
      <c r="P51" s="9">
        <f>[3]Samlet!P51</f>
        <v>8227.9013034083782</v>
      </c>
      <c r="Q51" s="22">
        <f>IFERROR('[4]Samlet 2025 - opdat'!$C21, "-")</f>
        <v>8864.0339665003175</v>
      </c>
    </row>
    <row r="52" spans="1:17" x14ac:dyDescent="0.2">
      <c r="A52" s="10" t="s">
        <v>4</v>
      </c>
      <c r="B52" s="19">
        <f>'[1]Samlet 2010'!$C21</f>
        <v>20179.04979318965</v>
      </c>
      <c r="C52" s="19">
        <f>'[1]Samlet 2011'!$C21</f>
        <v>22889.972678132679</v>
      </c>
      <c r="D52" s="19">
        <f>'[1]Samlet 2012'!$C21</f>
        <v>21642.440649717511</v>
      </c>
      <c r="E52" s="19">
        <f>'[1]Samlet 2013'!$C21</f>
        <v>26415.110699029126</v>
      </c>
      <c r="F52" s="19">
        <f>'[1]Samlet 2014'!$C21</f>
        <v>20137.824856630825</v>
      </c>
      <c r="G52" s="19">
        <f>'[1]Samlet 2015'!$C21</f>
        <v>20562.114811800609</v>
      </c>
      <c r="H52" s="19">
        <f>'[1]Samlet 2016'!$C21</f>
        <v>20421.931835393647</v>
      </c>
      <c r="I52" s="19">
        <f>'[1]Samlet 2017'!$C21</f>
        <v>21770.144412446763</v>
      </c>
      <c r="J52" s="19">
        <f>'[1]Samlet 2018'!$C21</f>
        <v>20060.188889674686</v>
      </c>
      <c r="K52" s="19">
        <f>'[1]Samlet 2019'!$C21</f>
        <v>20153.039832285114</v>
      </c>
      <c r="L52" s="19">
        <f>'[1]Samlet 2020'!$C21</f>
        <v>22185.038203718625</v>
      </c>
      <c r="M52" s="19">
        <f>'[1]Samlet 2021'!$C21</f>
        <v>19288.51063829787</v>
      </c>
      <c r="N52" s="19">
        <f>'[1]Samlet 2022'!$C22</f>
        <v>22387.878787878788</v>
      </c>
      <c r="O52" s="19">
        <f>'[2]Samlet 2023'!$C21</f>
        <v>21687.5</v>
      </c>
      <c r="P52" s="9">
        <f>[3]Samlet!P52</f>
        <v>22389.053254437869</v>
      </c>
      <c r="Q52" s="22">
        <f>IFERROR('[4]Samlet 2025 - opdat'!$C22, "-")</f>
        <v>17095.940959409592</v>
      </c>
    </row>
    <row r="53" spans="1:17" x14ac:dyDescent="0.2">
      <c r="A53" s="10" t="s">
        <v>5</v>
      </c>
      <c r="B53" s="19">
        <f>'[1]Samlet 2010'!$C22</f>
        <v>12751.389739470793</v>
      </c>
      <c r="C53" s="19">
        <f>'[1]Samlet 2011'!$C22</f>
        <v>14054.027218309857</v>
      </c>
      <c r="D53" s="19">
        <f>'[1]Samlet 2012'!$C22</f>
        <v>18635.151857451405</v>
      </c>
      <c r="E53" s="19">
        <f>'[1]Samlet 2013'!$C22</f>
        <v>18698.996987447696</v>
      </c>
      <c r="F53" s="19">
        <f>'[1]Samlet 2014'!$C22</f>
        <v>19787.47319327731</v>
      </c>
      <c r="G53" s="19">
        <f>'[1]Samlet 2015'!$C22</f>
        <v>23831.530739549842</v>
      </c>
      <c r="H53" s="19">
        <f>'[1]Samlet 2016'!$C22</f>
        <v>17258.489290123456</v>
      </c>
      <c r="I53" s="19">
        <f>'[1]Samlet 2017'!$C22</f>
        <v>14166.003977044516</v>
      </c>
      <c r="J53" s="19">
        <f>'[1]Samlet 2018'!$C22</f>
        <v>16773.482989130436</v>
      </c>
      <c r="K53" s="19">
        <f>'[1]Samlet 2019'!$C22</f>
        <v>22566.757493188012</v>
      </c>
      <c r="L53" s="19">
        <f>'[1]Samlet 2020'!$C22</f>
        <v>23356.688932321958</v>
      </c>
      <c r="M53" s="19">
        <f>'[1]Samlet 2021'!$C22</f>
        <v>21584.656084656086</v>
      </c>
      <c r="N53" s="19">
        <f>'[1]Samlet 2022'!$C23</f>
        <v>16155.507559395246</v>
      </c>
      <c r="O53" s="19">
        <f>'[2]Samlet 2023'!$C22</f>
        <v>15229.342327150083</v>
      </c>
      <c r="P53" s="9">
        <f>[3]Samlet!P53</f>
        <v>19639.871382636655</v>
      </c>
      <c r="Q53" s="22">
        <f>IFERROR('[4]Samlet 2025 - opdat'!$C23, "-")</f>
        <v>15598.412698412698</v>
      </c>
    </row>
    <row r="54" spans="1:17" ht="28.5" x14ac:dyDescent="0.2">
      <c r="A54" s="11" t="s">
        <v>6</v>
      </c>
      <c r="B54" s="13">
        <f>'[1]Samlet 2010'!$C23</f>
        <v>15820.077800940135</v>
      </c>
      <c r="C54" s="13">
        <f>'[1]Samlet 2011'!$C23</f>
        <v>20832.848545936507</v>
      </c>
      <c r="D54" s="13">
        <f>'[1]Samlet 2012'!$C23</f>
        <v>21201.743033500956</v>
      </c>
      <c r="E54" s="13">
        <f>'[1]Samlet 2013'!$C23</f>
        <v>18456.225212957404</v>
      </c>
      <c r="F54" s="13">
        <f>'[1]Samlet 2014'!$C23</f>
        <v>17030.553926089498</v>
      </c>
      <c r="G54" s="13">
        <f>'[1]Samlet 2015'!$C23</f>
        <v>17076.393936304925</v>
      </c>
      <c r="H54" s="13">
        <f>'[1]Samlet 2016'!$C23</f>
        <v>16923.090241801689</v>
      </c>
      <c r="I54" s="13">
        <f>'[1]Samlet 2017'!$C23</f>
        <v>19777.750905707282</v>
      </c>
      <c r="J54" s="13">
        <f>'[1]Samlet 2018'!$C23</f>
        <v>18739.265398718038</v>
      </c>
      <c r="K54" s="13">
        <f>'[1]Samlet 2019'!$C23</f>
        <v>19860.365853658535</v>
      </c>
      <c r="L54" s="13">
        <f>'[1]Samlet 2020'!$C23</f>
        <v>20637.785288043404</v>
      </c>
      <c r="M54" s="13">
        <f>'[1]Samlet 2021'!$C23</f>
        <v>18518.305814788229</v>
      </c>
      <c r="N54" s="13">
        <f>'[1]Samlet 2022'!$C24</f>
        <v>15543.439185140804</v>
      </c>
      <c r="O54" s="13">
        <f>'[2]Samlet 2023'!$C23</f>
        <v>13642.539756782038</v>
      </c>
      <c r="P54" s="13">
        <f>[3]Samlet!P54</f>
        <v>14028.500855025652</v>
      </c>
      <c r="Q54" s="23">
        <f>IFERROR('[4]Samlet 2025 - opdat'!$C24, "-")</f>
        <v>14111.076345431791</v>
      </c>
    </row>
    <row r="55" spans="1:17" ht="15" thickBot="1" x14ac:dyDescent="0.25">
      <c r="A55" s="15" t="s">
        <v>7</v>
      </c>
      <c r="B55" s="21">
        <f>'[1]Samlet 2010'!$C24</f>
        <v>11164.184308438656</v>
      </c>
      <c r="C55" s="21">
        <f>'[1]Samlet 2011'!$C24</f>
        <v>11349.040621247887</v>
      </c>
      <c r="D55" s="21">
        <f>'[1]Samlet 2012'!$C24</f>
        <v>12198.554785481059</v>
      </c>
      <c r="E55" s="21">
        <f>'[1]Samlet 2013'!$C24</f>
        <v>11150.896710981679</v>
      </c>
      <c r="F55" s="21">
        <f>'[1]Samlet 2014'!$C24</f>
        <v>10784.801879036295</v>
      </c>
      <c r="G55" s="21">
        <f>'[1]Samlet 2015'!$C24</f>
        <v>9949.2924544535908</v>
      </c>
      <c r="H55" s="21">
        <f>'[1]Samlet 2016'!$C24</f>
        <v>9792.7664508099515</v>
      </c>
      <c r="I55" s="21">
        <f>'[1]Samlet 2017'!$C24</f>
        <v>9961.2743207287313</v>
      </c>
      <c r="J55" s="21">
        <f>'[1]Samlet 2018'!$C24</f>
        <v>9523.9343471717657</v>
      </c>
      <c r="K55" s="21">
        <f>'[1]Samlet 2019'!$C24</f>
        <v>9635.185021637375</v>
      </c>
      <c r="L55" s="21">
        <f>'[1]Samlet 2020'!$C24</f>
        <v>9687.5429715477094</v>
      </c>
      <c r="M55" s="21">
        <f>'[1]Samlet 2021'!$C24</f>
        <v>9214.7537403079605</v>
      </c>
      <c r="N55" s="21">
        <f>'[1]Samlet 2022'!$C25</f>
        <v>9172.2036457771537</v>
      </c>
      <c r="O55" s="21">
        <f>'[2]Samlet 2023'!$C24</f>
        <v>8522.822086751321</v>
      </c>
      <c r="P55" s="17">
        <f>[3]Samlet!P55</f>
        <v>8645.0967486303907</v>
      </c>
      <c r="Q55" s="24">
        <f>IFERROR('[4]Samlet 2025 - opdat'!$C25, "-")</f>
        <v>9223.6009985437904</v>
      </c>
    </row>
    <row r="56" spans="1:17" ht="15" thickTop="1" x14ac:dyDescent="0.2">
      <c r="A56" s="3"/>
      <c r="B56" s="12"/>
      <c r="C56" s="12"/>
      <c r="D56" s="13"/>
      <c r="E56" s="12"/>
      <c r="F56" s="12"/>
      <c r="G56" s="13"/>
      <c r="H56" s="14"/>
      <c r="I56" s="13"/>
      <c r="J56" s="13"/>
    </row>
    <row r="57" spans="1:17" x14ac:dyDescent="0.2">
      <c r="A57" s="30" t="s">
        <v>10</v>
      </c>
      <c r="B57" s="30"/>
      <c r="C57" s="30"/>
      <c r="D57" s="30"/>
      <c r="E57" s="30"/>
      <c r="F57" s="30"/>
      <c r="G57" s="30"/>
      <c r="H57" s="30"/>
      <c r="I57" s="30"/>
      <c r="J57" s="30"/>
    </row>
    <row r="58" spans="1:17" x14ac:dyDescent="0.2">
      <c r="A58" s="30"/>
      <c r="B58" s="30"/>
      <c r="C58" s="30"/>
      <c r="D58" s="30"/>
      <c r="E58" s="30"/>
      <c r="F58" s="30"/>
      <c r="G58" s="30"/>
      <c r="H58" s="30"/>
      <c r="I58" s="30"/>
      <c r="J58" s="30"/>
    </row>
    <row r="59" spans="1:17" x14ac:dyDescent="0.2">
      <c r="A59" s="3"/>
      <c r="B59" s="12"/>
      <c r="C59" s="12"/>
      <c r="D59" s="13"/>
      <c r="E59" s="12"/>
      <c r="F59" s="12"/>
      <c r="G59" s="13"/>
      <c r="H59" s="14"/>
      <c r="I59" s="13"/>
      <c r="J59" s="13"/>
    </row>
    <row r="60" spans="1:17" ht="14.25" customHeight="1" x14ac:dyDescent="0.2">
      <c r="A60" s="30" t="s">
        <v>11</v>
      </c>
      <c r="B60" s="30"/>
      <c r="C60" s="30"/>
      <c r="D60" s="30"/>
      <c r="E60" s="30"/>
      <c r="F60" s="30"/>
      <c r="G60" s="30"/>
      <c r="H60" s="30"/>
      <c r="I60" s="30"/>
      <c r="J60" s="30"/>
      <c r="K60" s="30"/>
    </row>
    <row r="61" spans="1:17" ht="22.5" customHeight="1" x14ac:dyDescent="0.2">
      <c r="A61" s="30"/>
      <c r="B61" s="30"/>
      <c r="C61" s="30"/>
      <c r="D61" s="30"/>
      <c r="E61" s="30"/>
      <c r="F61" s="30"/>
      <c r="G61" s="30"/>
      <c r="H61" s="30"/>
      <c r="I61" s="30"/>
      <c r="J61" s="30"/>
      <c r="K61" s="30"/>
    </row>
    <row r="62" spans="1:17" x14ac:dyDescent="0.2">
      <c r="A62" s="3"/>
      <c r="B62" s="3"/>
      <c r="C62" s="12"/>
      <c r="D62" s="13"/>
      <c r="E62" s="12"/>
      <c r="F62" s="12"/>
      <c r="G62" s="12"/>
      <c r="H62" s="14"/>
      <c r="I62" s="13"/>
      <c r="J62" s="13"/>
    </row>
    <row r="63" spans="1:17" x14ac:dyDescent="0.2">
      <c r="A63" s="1" t="s">
        <v>18</v>
      </c>
    </row>
    <row r="64" spans="1:17" x14ac:dyDescent="0.2">
      <c r="A64" s="4" t="s">
        <v>17</v>
      </c>
      <c r="B64" s="4"/>
      <c r="C64" s="4"/>
      <c r="D64" s="4"/>
      <c r="E64" s="4"/>
      <c r="F64" s="4"/>
      <c r="G64" s="4"/>
      <c r="H64" s="4"/>
      <c r="I64" s="4"/>
      <c r="J64" s="4"/>
      <c r="K64" s="4"/>
      <c r="L64" s="4"/>
      <c r="M64" s="2"/>
      <c r="N64" s="2"/>
      <c r="O64" s="2"/>
      <c r="P64" s="2"/>
      <c r="Q64" s="4"/>
    </row>
    <row r="65" spans="1:17" x14ac:dyDescent="0.2">
      <c r="B65" s="31" t="s">
        <v>13</v>
      </c>
      <c r="C65" s="31"/>
      <c r="D65" s="31"/>
      <c r="E65" s="31"/>
      <c r="F65" s="31"/>
      <c r="G65" s="31"/>
      <c r="H65" s="31"/>
      <c r="I65" s="31"/>
      <c r="J65" s="31"/>
      <c r="K65" s="31"/>
      <c r="L65" s="31"/>
      <c r="M65" s="31"/>
      <c r="N65" s="31"/>
      <c r="O65" s="31"/>
      <c r="P65" s="31"/>
    </row>
    <row r="66" spans="1:17" x14ac:dyDescent="0.2">
      <c r="B66" s="5">
        <v>2010</v>
      </c>
      <c r="C66" s="5">
        <v>2011</v>
      </c>
      <c r="D66" s="5">
        <f>C66+1</f>
        <v>2012</v>
      </c>
      <c r="E66" s="5">
        <f t="shared" ref="E66:G66" si="5">D66+1</f>
        <v>2013</v>
      </c>
      <c r="F66" s="5">
        <f t="shared" si="5"/>
        <v>2014</v>
      </c>
      <c r="G66" s="5">
        <f t="shared" si="5"/>
        <v>2015</v>
      </c>
      <c r="H66" s="5">
        <f>G66+1</f>
        <v>2016</v>
      </c>
      <c r="I66" s="5">
        <f>H66+1</f>
        <v>2017</v>
      </c>
      <c r="J66" s="5">
        <f t="shared" ref="J66" si="6">I66+1</f>
        <v>2018</v>
      </c>
      <c r="K66" s="5">
        <f>J66+1</f>
        <v>2019</v>
      </c>
      <c r="L66" s="5">
        <v>2020</v>
      </c>
      <c r="M66" s="5">
        <v>2021</v>
      </c>
      <c r="N66" s="5">
        <v>2022</v>
      </c>
      <c r="O66" s="5">
        <v>2023</v>
      </c>
      <c r="P66" s="5">
        <f t="shared" ref="P66:Q66" si="7">O66+1</f>
        <v>2024</v>
      </c>
      <c r="Q66" s="5">
        <f t="shared" si="7"/>
        <v>2025</v>
      </c>
    </row>
    <row r="67" spans="1:17" x14ac:dyDescent="0.2">
      <c r="A67" s="6" t="s">
        <v>2</v>
      </c>
      <c r="B67" s="6"/>
    </row>
    <row r="68" spans="1:17" x14ac:dyDescent="0.2">
      <c r="A68" s="7" t="s">
        <v>3</v>
      </c>
      <c r="B68" s="8">
        <f>'[1]Samlet 2010'!$D6</f>
        <v>151236</v>
      </c>
      <c r="C68" s="8">
        <f>'[1]Samlet 2011'!$D6</f>
        <v>142552</v>
      </c>
      <c r="D68" s="8">
        <f>'[1]Samlet 2012'!$D6</f>
        <v>131080</v>
      </c>
      <c r="E68" s="8">
        <f>'[1]Samlet 2013'!$D6</f>
        <v>138621</v>
      </c>
      <c r="F68" s="8">
        <f>'[1]Samlet 2014'!$D6</f>
        <v>140674</v>
      </c>
      <c r="G68" s="8">
        <f>'[1]Samlet 2015'!$D6</f>
        <v>150683</v>
      </c>
      <c r="H68" s="8">
        <f>'[1]Samlet 2016'!$D6</f>
        <v>161388</v>
      </c>
      <c r="I68" s="8">
        <f>'[1]Samlet 2017'!$D6</f>
        <v>169774</v>
      </c>
      <c r="J68" s="8">
        <f>'[1]Samlet 2018'!$D6</f>
        <v>177946</v>
      </c>
      <c r="K68" s="8">
        <f>'[1]Samlet 2019'!$D6</f>
        <v>192499</v>
      </c>
      <c r="L68" s="8">
        <f>'[1]Samlet 2020'!$D6</f>
        <v>199018</v>
      </c>
      <c r="M68" s="8">
        <f>'[1]Samlet 2021'!$D6</f>
        <v>209195</v>
      </c>
      <c r="N68" s="8">
        <f>'[1]Samlet 2022'!$D7</f>
        <v>202815</v>
      </c>
      <c r="O68" s="8">
        <f>'[2]Samlet 2023'!$D6</f>
        <v>238550</v>
      </c>
      <c r="P68" s="9">
        <f>[3]Samlet!P68</f>
        <v>257176</v>
      </c>
      <c r="Q68" s="9">
        <f>'[4]Samlet 2025 - opdat'!$D7</f>
        <v>253383</v>
      </c>
    </row>
    <row r="69" spans="1:17" x14ac:dyDescent="0.2">
      <c r="A69" s="10" t="s">
        <v>4</v>
      </c>
      <c r="B69" s="8">
        <f>'[1]Samlet 2010'!$D7</f>
        <v>1559</v>
      </c>
      <c r="C69" s="8">
        <f>'[1]Samlet 2011'!$D7</f>
        <v>1168</v>
      </c>
      <c r="D69" s="8">
        <f>'[1]Samlet 2012'!$D7</f>
        <v>1180</v>
      </c>
      <c r="E69" s="8">
        <f>'[1]Samlet 2013'!$D7</f>
        <v>1176</v>
      </c>
      <c r="F69" s="8">
        <f>'[1]Samlet 2014'!$D7</f>
        <v>963</v>
      </c>
      <c r="G69" s="8">
        <f>'[1]Samlet 2015'!$D7</f>
        <v>1176</v>
      </c>
      <c r="H69" s="8">
        <f>'[1]Samlet 2016'!$D7</f>
        <v>1244</v>
      </c>
      <c r="I69" s="8">
        <f>'[1]Samlet 2017'!$D7</f>
        <v>1229</v>
      </c>
      <c r="J69" s="8">
        <f>'[1]Samlet 2018'!$D7</f>
        <v>1297</v>
      </c>
      <c r="K69" s="8">
        <f>'[1]Samlet 2019'!$D7</f>
        <v>1278</v>
      </c>
      <c r="L69" s="8">
        <f>'[1]Samlet 2020'!$D7</f>
        <v>1306</v>
      </c>
      <c r="M69" s="8">
        <f>'[1]Samlet 2021'!$D7</f>
        <v>1311</v>
      </c>
      <c r="N69" s="8">
        <f>'[1]Samlet 2022'!$D8</f>
        <v>1448</v>
      </c>
      <c r="O69" s="8">
        <f>'[2]Samlet 2023'!$D7</f>
        <v>1721</v>
      </c>
      <c r="P69" s="9">
        <f>[3]Samlet!P69</f>
        <v>1985</v>
      </c>
      <c r="Q69" s="9">
        <f>'[4]Samlet 2025 - opdat'!$D8</f>
        <v>2153</v>
      </c>
    </row>
    <row r="70" spans="1:17" x14ac:dyDescent="0.2">
      <c r="A70" s="10" t="s">
        <v>5</v>
      </c>
      <c r="B70" s="8">
        <f>'[1]Samlet 2010'!$D8</f>
        <v>839</v>
      </c>
      <c r="C70" s="8">
        <f>'[1]Samlet 2011'!$D8</f>
        <v>559</v>
      </c>
      <c r="D70" s="8">
        <f>'[1]Samlet 2012'!$D8</f>
        <v>482</v>
      </c>
      <c r="E70" s="8">
        <f>'[1]Samlet 2013'!$D8</f>
        <v>450</v>
      </c>
      <c r="F70" s="8">
        <f>'[1]Samlet 2014'!$D8</f>
        <v>380</v>
      </c>
      <c r="G70" s="8">
        <f>'[1]Samlet 2015'!$D8</f>
        <v>394</v>
      </c>
      <c r="H70" s="8">
        <f>'[1]Samlet 2016'!$D8</f>
        <v>378</v>
      </c>
      <c r="I70" s="8">
        <f>'[1]Samlet 2017'!$D8</f>
        <v>320</v>
      </c>
      <c r="J70" s="8">
        <f>'[1]Samlet 2018'!$D8</f>
        <v>348</v>
      </c>
      <c r="K70" s="8">
        <f>'[1]Samlet 2019'!$D8</f>
        <v>362</v>
      </c>
      <c r="L70" s="8">
        <f>'[1]Samlet 2020'!$D8</f>
        <v>353</v>
      </c>
      <c r="M70" s="8">
        <f>'[1]Samlet 2021'!$D8</f>
        <v>418</v>
      </c>
      <c r="N70" s="8">
        <f>'[1]Samlet 2022'!$D9</f>
        <v>523</v>
      </c>
      <c r="O70" s="8">
        <f>'[2]Samlet 2023'!$D8</f>
        <v>592</v>
      </c>
      <c r="P70" s="9">
        <f>[3]Samlet!P70</f>
        <v>571</v>
      </c>
      <c r="Q70" s="9">
        <f>'[4]Samlet 2025 - opdat'!$D9</f>
        <v>627</v>
      </c>
    </row>
    <row r="71" spans="1:17" ht="28.5" x14ac:dyDescent="0.2">
      <c r="A71" s="11" t="s">
        <v>6</v>
      </c>
      <c r="B71" s="12">
        <f>'[1]Samlet 2010'!$D9</f>
        <v>12512</v>
      </c>
      <c r="C71" s="12">
        <f>'[1]Samlet 2011'!$D9</f>
        <v>16493</v>
      </c>
      <c r="D71" s="12">
        <f>'[1]Samlet 2012'!$D9</f>
        <v>16849</v>
      </c>
      <c r="E71" s="12">
        <f>'[1]Samlet 2013'!$D9</f>
        <v>14847</v>
      </c>
      <c r="F71" s="12">
        <f>'[1]Samlet 2014'!$D9</f>
        <v>17199</v>
      </c>
      <c r="G71" s="12">
        <f>'[1]Samlet 2015'!$D9</f>
        <v>17800</v>
      </c>
      <c r="H71" s="12">
        <f>'[1]Samlet 2016'!$D9</f>
        <v>16528</v>
      </c>
      <c r="I71" s="12">
        <f>'[1]Samlet 2017'!$D9</f>
        <v>16194</v>
      </c>
      <c r="J71" s="12">
        <f>'[1]Samlet 2018'!$D9</f>
        <v>15334</v>
      </c>
      <c r="K71" s="12">
        <f>'[1]Samlet 2019'!$D9</f>
        <v>15856</v>
      </c>
      <c r="L71" s="12">
        <f>'[1]Samlet 2020'!$D9</f>
        <v>13665</v>
      </c>
      <c r="M71" s="12">
        <f>'[1]Samlet 2021'!$D9</f>
        <v>13806</v>
      </c>
      <c r="N71" s="12">
        <f>'[1]Samlet 2022'!$D10</f>
        <v>16219</v>
      </c>
      <c r="O71" s="12">
        <f>'[2]Samlet 2023'!$D9</f>
        <v>16912</v>
      </c>
      <c r="P71" s="13">
        <f>[3]Samlet!P71</f>
        <v>16504</v>
      </c>
      <c r="Q71" s="13">
        <f>'[4]Samlet 2025 - opdat'!$D10</f>
        <v>19685</v>
      </c>
    </row>
    <row r="72" spans="1:17" ht="15" thickBot="1" x14ac:dyDescent="0.25">
      <c r="A72" s="15" t="s">
        <v>7</v>
      </c>
      <c r="B72" s="16">
        <f>'[1]Samlet 2010'!$D10</f>
        <v>165951</v>
      </c>
      <c r="C72" s="16">
        <f>'[1]Samlet 2011'!$D10</f>
        <v>160772</v>
      </c>
      <c r="D72" s="16">
        <f>'[1]Samlet 2012'!$D10</f>
        <v>149591</v>
      </c>
      <c r="E72" s="16">
        <f>'[1]Samlet 2013'!$D10</f>
        <v>155094</v>
      </c>
      <c r="F72" s="16">
        <f>'[1]Samlet 2014'!$D10</f>
        <v>159216</v>
      </c>
      <c r="G72" s="16">
        <f>'[1]Samlet 2015'!$D10</f>
        <v>170053</v>
      </c>
      <c r="H72" s="16">
        <f>'[1]Samlet 2016'!$D10</f>
        <v>179538</v>
      </c>
      <c r="I72" s="16">
        <f>'[1]Samlet 2017'!$D10</f>
        <v>187517</v>
      </c>
      <c r="J72" s="16">
        <f>'[1]Samlet 2018'!$D10</f>
        <v>194925</v>
      </c>
      <c r="K72" s="16">
        <f>'[1]Samlet 2019'!$D10</f>
        <v>209995</v>
      </c>
      <c r="L72" s="16">
        <f>'[1]Samlet 2020'!$D10</f>
        <v>214342</v>
      </c>
      <c r="M72" s="16">
        <f>'[1]Samlet 2021'!$D10</f>
        <v>224730</v>
      </c>
      <c r="N72" s="16">
        <f>'[1]Samlet 2022'!$D11</f>
        <v>221005</v>
      </c>
      <c r="O72" s="16">
        <f>'[2]Samlet 2023'!$D10</f>
        <v>257775</v>
      </c>
      <c r="P72" s="17">
        <f>[3]Samlet!P72</f>
        <v>276236</v>
      </c>
      <c r="Q72" s="17">
        <f>'[4]Samlet 2025 - opdat'!$D11</f>
        <v>275848</v>
      </c>
    </row>
    <row r="73" spans="1:17" ht="15" thickTop="1" x14ac:dyDescent="0.2">
      <c r="A73" s="3"/>
      <c r="B73" s="12"/>
      <c r="C73" s="12"/>
      <c r="D73" s="12"/>
      <c r="E73" s="12"/>
      <c r="F73" s="12"/>
      <c r="G73" s="12"/>
      <c r="H73" s="12"/>
      <c r="I73" s="12"/>
      <c r="J73" s="12"/>
      <c r="K73" s="12"/>
      <c r="L73" s="12"/>
      <c r="M73" s="12"/>
      <c r="N73" s="12"/>
      <c r="O73" s="12"/>
      <c r="P73" s="9"/>
      <c r="Q73" s="9"/>
    </row>
    <row r="74" spans="1:17" ht="28.5" x14ac:dyDescent="0.2">
      <c r="A74" s="18" t="s">
        <v>8</v>
      </c>
      <c r="B74" s="12"/>
      <c r="C74" s="12"/>
      <c r="D74" s="12"/>
      <c r="E74" s="12"/>
      <c r="F74" s="12"/>
      <c r="G74" s="12"/>
      <c r="H74" s="12"/>
      <c r="I74" s="12"/>
      <c r="J74" s="12"/>
      <c r="K74" s="12"/>
      <c r="L74" s="12"/>
      <c r="M74" s="12"/>
      <c r="N74" s="12"/>
      <c r="O74" s="12"/>
      <c r="P74" s="9"/>
      <c r="Q74" s="9"/>
    </row>
    <row r="75" spans="1:17" x14ac:dyDescent="0.2">
      <c r="A75" s="7" t="s">
        <v>3</v>
      </c>
      <c r="B75" s="8">
        <f>'[1]Samlet 2010'!$D13</f>
        <v>1780128.9986551215</v>
      </c>
      <c r="C75" s="8">
        <f>'[1]Samlet 2011'!$D13</f>
        <v>1622884.6434700019</v>
      </c>
      <c r="D75" s="8">
        <f>'[1]Samlet 2012'!$D13</f>
        <v>1504931.5189400006</v>
      </c>
      <c r="E75" s="8">
        <f>'[1]Samlet 2013'!$D13</f>
        <v>1589501.839600001</v>
      </c>
      <c r="F75" s="8">
        <f>'[1]Samlet 2014'!$D13</f>
        <v>1442605.1953100013</v>
      </c>
      <c r="G75" s="8">
        <f>'[1]Samlet 2015'!$D13</f>
        <v>1456592.5810400008</v>
      </c>
      <c r="H75" s="8">
        <f>'[1]Samlet 2016'!$D13</f>
        <v>1606870.0355013208</v>
      </c>
      <c r="I75" s="8">
        <f>'[1]Samlet 2017'!$D13</f>
        <v>1625317.415510335</v>
      </c>
      <c r="J75" s="8">
        <f>'[1]Samlet 2018'!$D13</f>
        <v>1701793</v>
      </c>
      <c r="K75" s="8">
        <f>'[1]Samlet 2019'!$D13</f>
        <v>1801798</v>
      </c>
      <c r="L75" s="8">
        <f>'[1]Samlet 2020'!$D13</f>
        <v>1820753</v>
      </c>
      <c r="M75" s="8">
        <f>'[1]Samlet 2021'!$D13</f>
        <v>1882999</v>
      </c>
      <c r="N75" s="8">
        <f>'[1]Samlet 2022'!$D14</f>
        <v>1822291</v>
      </c>
      <c r="O75" s="8">
        <f>'[2]Samlet 2023'!$D13</f>
        <v>2286379</v>
      </c>
      <c r="P75" s="9">
        <f>[3]Samlet!P75</f>
        <v>2294191</v>
      </c>
      <c r="Q75" s="9">
        <f>'[4]Samlet 2025 - opdat'!$D14</f>
        <v>2406416</v>
      </c>
    </row>
    <row r="76" spans="1:17" x14ac:dyDescent="0.2">
      <c r="A76" s="10" t="s">
        <v>4</v>
      </c>
      <c r="B76" s="8">
        <f>'[1]Samlet 2010'!$D14</f>
        <v>30115.123140553835</v>
      </c>
      <c r="C76" s="8">
        <f>'[1]Samlet 2011'!$D14</f>
        <v>29633.652079999993</v>
      </c>
      <c r="D76" s="8">
        <f>'[1]Samlet 2012'!$D14</f>
        <v>29174.094100000002</v>
      </c>
      <c r="E76" s="8">
        <f>'[1]Samlet 2013'!$D14</f>
        <v>34483.631030000004</v>
      </c>
      <c r="F76" s="8">
        <f>'[1]Samlet 2014'!$D14</f>
        <v>23912.890890000002</v>
      </c>
      <c r="G76" s="8">
        <f>'[1]Samlet 2015'!$D14</f>
        <v>25832.18475</v>
      </c>
      <c r="H76" s="8">
        <f>'[1]Samlet 2016'!$D14</f>
        <v>27328.508292797182</v>
      </c>
      <c r="I76" s="8">
        <f>'[1]Samlet 2017'!$D14</f>
        <v>25482.257384275676</v>
      </c>
      <c r="J76" s="8">
        <f>'[1]Samlet 2018'!$D14</f>
        <v>28819</v>
      </c>
      <c r="K76" s="8">
        <f>'[1]Samlet 2019'!$D14</f>
        <v>29389</v>
      </c>
      <c r="L76" s="8">
        <f>'[1]Samlet 2020'!$D14</f>
        <v>26027</v>
      </c>
      <c r="M76" s="8">
        <f>'[1]Samlet 2021'!$D14</f>
        <v>28338</v>
      </c>
      <c r="N76" s="8">
        <f>'[1]Samlet 2022'!$D15</f>
        <v>31484</v>
      </c>
      <c r="O76" s="8">
        <f>'[2]Samlet 2023'!$D14</f>
        <v>35385</v>
      </c>
      <c r="P76" s="9">
        <f>[3]Samlet!P76</f>
        <v>42950</v>
      </c>
      <c r="Q76" s="9">
        <f>'[4]Samlet 2025 - opdat'!$D15</f>
        <v>38900</v>
      </c>
    </row>
    <row r="77" spans="1:17" x14ac:dyDescent="0.2">
      <c r="A77" s="10" t="s">
        <v>5</v>
      </c>
      <c r="B77" s="8">
        <f>'[1]Samlet 2010'!$D15</f>
        <v>11878.352470521624</v>
      </c>
      <c r="C77" s="8">
        <f>'[1]Samlet 2011'!$D15</f>
        <v>8807.9189900000001</v>
      </c>
      <c r="D77" s="8">
        <f>'[1]Samlet 2012'!$D15</f>
        <v>8895.5779999999995</v>
      </c>
      <c r="E77" s="8">
        <f>'[1]Samlet 2013'!$D15</f>
        <v>8926.1793699999998</v>
      </c>
      <c r="F77" s="8">
        <f>'[1]Samlet 2014'!$D15</f>
        <v>10124.891900000001</v>
      </c>
      <c r="G77" s="8">
        <f>'[1]Samlet 2015'!$D15</f>
        <v>8361.4898900000007</v>
      </c>
      <c r="H77" s="8">
        <f>'[1]Samlet 2016'!$D15</f>
        <v>8209.0083902318529</v>
      </c>
      <c r="I77" s="8">
        <f>'[1]Samlet 2017'!$D15</f>
        <v>6207.3328099999999</v>
      </c>
      <c r="J77" s="8">
        <f>'[1]Samlet 2018'!$D15</f>
        <v>6400</v>
      </c>
      <c r="K77" s="8">
        <f>'[1]Samlet 2019'!$D15</f>
        <v>6328</v>
      </c>
      <c r="L77" s="8">
        <f>'[1]Samlet 2020'!$D15</f>
        <v>6916</v>
      </c>
      <c r="M77" s="8">
        <f>'[1]Samlet 2021'!$D15</f>
        <v>8617</v>
      </c>
      <c r="N77" s="8">
        <f>'[1]Samlet 2022'!$D16</f>
        <v>10265</v>
      </c>
      <c r="O77" s="8">
        <f>'[2]Samlet 2023'!$D15</f>
        <v>12988</v>
      </c>
      <c r="P77" s="9">
        <f>[3]Samlet!P77</f>
        <v>11416</v>
      </c>
      <c r="Q77" s="9">
        <f>'[4]Samlet 2025 - opdat'!$D16</f>
        <v>13067</v>
      </c>
    </row>
    <row r="78" spans="1:17" ht="28.5" x14ac:dyDescent="0.2">
      <c r="A78" s="11" t="s">
        <v>6</v>
      </c>
      <c r="B78" s="12">
        <f>'[1]Samlet 2010'!$D16</f>
        <v>199760.27079231234</v>
      </c>
      <c r="C78" s="12">
        <f>'[1]Samlet 2011'!$D16</f>
        <v>323034.90386000002</v>
      </c>
      <c r="D78" s="12">
        <f>'[1]Samlet 2012'!$D16</f>
        <v>276913.28155000001</v>
      </c>
      <c r="E78" s="12">
        <f>'[1]Samlet 2013'!$D16</f>
        <v>313017.00406000006</v>
      </c>
      <c r="F78" s="12">
        <f>'[1]Samlet 2014'!$D16</f>
        <v>294942.66960999998</v>
      </c>
      <c r="G78" s="12">
        <f>'[1]Samlet 2015'!$D16</f>
        <v>306568.11631000001</v>
      </c>
      <c r="H78" s="12">
        <f>'[1]Samlet 2016'!$D16</f>
        <v>285749.3651574364</v>
      </c>
      <c r="I78" s="12">
        <f>'[1]Samlet 2017'!$D16</f>
        <v>289998.13766381226</v>
      </c>
      <c r="J78" s="12">
        <f>'[1]Samlet 2018'!$D16</f>
        <v>286408</v>
      </c>
      <c r="K78" s="12">
        <f>'[1]Samlet 2019'!$D16</f>
        <v>329566</v>
      </c>
      <c r="L78" s="12">
        <f>'[1]Samlet 2020'!$D16</f>
        <v>270505</v>
      </c>
      <c r="M78" s="12">
        <f>'[1]Samlet 2021'!$D16</f>
        <v>255478</v>
      </c>
      <c r="N78" s="12">
        <f>'[1]Samlet 2022'!$D17</f>
        <v>262696</v>
      </c>
      <c r="O78" s="12">
        <f>'[2]Samlet 2023'!$D16</f>
        <v>303518</v>
      </c>
      <c r="P78" s="13">
        <f>[3]Samlet!P78</f>
        <v>254546</v>
      </c>
      <c r="Q78" s="13">
        <f>'[4]Samlet 2025 - opdat'!$D17</f>
        <v>286235</v>
      </c>
    </row>
    <row r="79" spans="1:17" ht="15" thickBot="1" x14ac:dyDescent="0.25">
      <c r="A79" s="15" t="s">
        <v>7</v>
      </c>
      <c r="B79" s="16">
        <f>'[1]Samlet 2010'!$D17</f>
        <v>2021883.7450585091</v>
      </c>
      <c r="C79" s="16">
        <f>'[1]Samlet 2011'!$D17</f>
        <v>1984361.1184000019</v>
      </c>
      <c r="D79" s="16">
        <f>'[1]Samlet 2012'!$D17</f>
        <v>1819914.4725900004</v>
      </c>
      <c r="E79" s="16">
        <f>'[1]Samlet 2013'!$D17</f>
        <v>1945928.6540600013</v>
      </c>
      <c r="F79" s="16">
        <f>'[1]Samlet 2014'!$D17</f>
        <v>1771585.6477100011</v>
      </c>
      <c r="G79" s="16">
        <f>'[1]Samlet 2015'!$D17</f>
        <v>1797354.3719900008</v>
      </c>
      <c r="H79" s="16">
        <f>'[1]Samlet 2016'!$D17</f>
        <v>1928156.9173417862</v>
      </c>
      <c r="I79" s="16">
        <f>'[1]Samlet 2017'!$D17</f>
        <v>1947005.143368423</v>
      </c>
      <c r="J79" s="16">
        <f>'[1]Samlet 2018'!$D17</f>
        <v>2023420</v>
      </c>
      <c r="K79" s="16">
        <f>'[1]Samlet 2019'!$D17</f>
        <v>2167081</v>
      </c>
      <c r="L79" s="16">
        <f>'[1]Samlet 2020'!$D17</f>
        <v>2124201</v>
      </c>
      <c r="M79" s="16">
        <f>'[1]Samlet 2021'!$D17</f>
        <v>2175432</v>
      </c>
      <c r="N79" s="16">
        <f>'[1]Samlet 2022'!$D18</f>
        <v>2126736</v>
      </c>
      <c r="O79" s="16">
        <f>'[2]Samlet 2023'!$D17</f>
        <v>2638270</v>
      </c>
      <c r="P79" s="17">
        <f>[3]Samlet!P79</f>
        <v>2603103</v>
      </c>
      <c r="Q79" s="17">
        <f>'[4]Samlet 2025 - opdat'!$D18</f>
        <v>2744618</v>
      </c>
    </row>
    <row r="80" spans="1:17" ht="15" thickTop="1" x14ac:dyDescent="0.2">
      <c r="A80" s="6"/>
      <c r="B80" s="12"/>
      <c r="C80" s="12"/>
      <c r="D80" s="12"/>
      <c r="E80" s="12"/>
      <c r="F80" s="12"/>
      <c r="G80" s="12"/>
      <c r="H80" s="12"/>
      <c r="I80" s="12"/>
      <c r="J80" s="12"/>
      <c r="K80" s="12"/>
      <c r="L80" s="12"/>
      <c r="M80" s="12"/>
      <c r="N80" s="12"/>
      <c r="O80" s="12"/>
      <c r="P80" s="9"/>
      <c r="Q80" s="9"/>
    </row>
    <row r="81" spans="1:17" x14ac:dyDescent="0.2">
      <c r="A81" s="6" t="s">
        <v>9</v>
      </c>
      <c r="B81" s="12"/>
      <c r="C81" s="12"/>
      <c r="D81" s="12"/>
      <c r="E81" s="12"/>
      <c r="F81" s="12"/>
      <c r="G81" s="12"/>
      <c r="H81" s="12"/>
      <c r="I81" s="12"/>
      <c r="J81" s="12"/>
      <c r="K81" s="12"/>
      <c r="L81" s="12"/>
      <c r="M81" s="12"/>
      <c r="N81" s="12"/>
      <c r="O81" s="12"/>
      <c r="P81" s="9"/>
      <c r="Q81" s="9"/>
    </row>
    <row r="82" spans="1:17" x14ac:dyDescent="0.2">
      <c r="A82" s="7" t="s">
        <v>3</v>
      </c>
      <c r="B82" s="8">
        <f>'[1]Samlet 2010'!$D20</f>
        <v>11770.537429283515</v>
      </c>
      <c r="C82" s="8">
        <f>'[1]Samlet 2011'!$D20</f>
        <v>11384.509817259679</v>
      </c>
      <c r="D82" s="8">
        <f>'[1]Samlet 2012'!$D20</f>
        <v>11481.015554928294</v>
      </c>
      <c r="E82" s="8">
        <f>'[1]Samlet 2013'!$D20</f>
        <v>11466.529887967919</v>
      </c>
      <c r="F82" s="8">
        <f>'[1]Samlet 2014'!$D20</f>
        <v>10254.952552070754</v>
      </c>
      <c r="G82" s="8">
        <f>'[1]Samlet 2015'!$D20</f>
        <v>9666.6019460722237</v>
      </c>
      <c r="H82" s="8">
        <f>'[1]Samlet 2016'!$D20</f>
        <v>9956.5645246320728</v>
      </c>
      <c r="I82" s="8">
        <f>'[1]Samlet 2017'!$D20</f>
        <v>9573.4176935828509</v>
      </c>
      <c r="J82" s="8">
        <f>'[1]Samlet 2018'!$D20</f>
        <v>9563.5361289379925</v>
      </c>
      <c r="K82" s="8">
        <f>'[1]Samlet 2019'!$D20</f>
        <v>9360.0382339648513</v>
      </c>
      <c r="L82" s="8">
        <f>'[1]Samlet 2020'!$D20</f>
        <v>9148.6850435638989</v>
      </c>
      <c r="M82" s="8">
        <f>'[1]Samlet 2021'!$D20</f>
        <v>9001.1663758694049</v>
      </c>
      <c r="N82" s="8">
        <f>'[1]Samlet 2022'!$D21</f>
        <v>8984.991248181841</v>
      </c>
      <c r="O82" s="8">
        <f>'[2]Samlet 2023'!$D20</f>
        <v>9584.4854328233068</v>
      </c>
      <c r="P82" s="9">
        <f>[3]Samlet!P82</f>
        <v>8920.7041092481413</v>
      </c>
      <c r="Q82" s="22">
        <f>IFERROR('[4]Samlet 2025 - opdat'!$D21, "-")</f>
        <v>9497.1485853431368</v>
      </c>
    </row>
    <row r="83" spans="1:17" x14ac:dyDescent="0.2">
      <c r="A83" s="10" t="s">
        <v>4</v>
      </c>
      <c r="B83" s="8">
        <f>'[1]Samlet 2010'!$D21</f>
        <v>19316.948775210927</v>
      </c>
      <c r="C83" s="8">
        <f>'[1]Samlet 2011'!$D21</f>
        <v>25371.277465753417</v>
      </c>
      <c r="D83" s="8">
        <f>'[1]Samlet 2012'!$D21</f>
        <v>24723.808559322035</v>
      </c>
      <c r="E83" s="8">
        <f>'[1]Samlet 2013'!$D21</f>
        <v>29322.815501700687</v>
      </c>
      <c r="F83" s="8">
        <f>'[1]Samlet 2014'!$D21</f>
        <v>24831.662398753895</v>
      </c>
      <c r="G83" s="8">
        <f>'[1]Samlet 2015'!$D21</f>
        <v>21966.143494897959</v>
      </c>
      <c r="H83" s="8">
        <f>'[1]Samlet 2016'!$D21</f>
        <v>21968.254254660114</v>
      </c>
      <c r="I83" s="8">
        <f>'[1]Samlet 2017'!$D21</f>
        <v>20734.139450183626</v>
      </c>
      <c r="J83" s="8">
        <f>'[1]Samlet 2018'!$D21</f>
        <v>22219.737856592135</v>
      </c>
      <c r="K83" s="8">
        <f>'[1]Samlet 2019'!$D21</f>
        <v>22996.087636932709</v>
      </c>
      <c r="L83" s="8">
        <f>'[1]Samlet 2020'!$D21</f>
        <v>19928.790199081162</v>
      </c>
      <c r="M83" s="8">
        <f>'[1]Samlet 2021'!$D21</f>
        <v>21615.560640732267</v>
      </c>
      <c r="N83" s="8">
        <f>'[1]Samlet 2022'!$D22</f>
        <v>21743.093922651933</v>
      </c>
      <c r="O83" s="8">
        <f>'[2]Samlet 2023'!$D21</f>
        <v>20560.720511330623</v>
      </c>
      <c r="P83" s="9">
        <f>[3]Samlet!P83</f>
        <v>21637.279596977329</v>
      </c>
      <c r="Q83" s="22">
        <f>IFERROR('[4]Samlet 2025 - opdat'!$D22, "-")</f>
        <v>18067.812354853693</v>
      </c>
    </row>
    <row r="84" spans="1:17" x14ac:dyDescent="0.2">
      <c r="A84" s="10" t="s">
        <v>5</v>
      </c>
      <c r="B84" s="8">
        <f>'[1]Samlet 2010'!$D22</f>
        <v>14157.750262838645</v>
      </c>
      <c r="C84" s="8">
        <f>'[1]Samlet 2011'!$D22</f>
        <v>15756.563488372092</v>
      </c>
      <c r="D84" s="8">
        <f>'[1]Samlet 2012'!$D22</f>
        <v>18455.556016597508</v>
      </c>
      <c r="E84" s="8">
        <f>'[1]Samlet 2013'!$D22</f>
        <v>19835.954155555555</v>
      </c>
      <c r="F84" s="8">
        <f>'[1]Samlet 2014'!$D22</f>
        <v>26644.452368421054</v>
      </c>
      <c r="G84" s="8">
        <f>'[1]Samlet 2015'!$D22</f>
        <v>21222.055558375636</v>
      </c>
      <c r="H84" s="8">
        <f>'[1]Samlet 2016'!$D22</f>
        <v>21716.953413311781</v>
      </c>
      <c r="I84" s="8">
        <f>'[1]Samlet 2017'!$D22</f>
        <v>19397.915031249999</v>
      </c>
      <c r="J84" s="8">
        <f>'[1]Samlet 2018'!$D22</f>
        <v>18390.80459770115</v>
      </c>
      <c r="K84" s="8">
        <f>'[1]Samlet 2019'!$D22</f>
        <v>17480.662983425413</v>
      </c>
      <c r="L84" s="8">
        <f>'[1]Samlet 2020'!$D22</f>
        <v>19592.067988668558</v>
      </c>
      <c r="M84" s="8">
        <f>'[1]Samlet 2021'!$D22</f>
        <v>20614.832535885169</v>
      </c>
      <c r="N84" s="8">
        <f>'[1]Samlet 2022'!$D23</f>
        <v>19627.151051625242</v>
      </c>
      <c r="O84" s="8">
        <f>'[2]Samlet 2023'!$D22</f>
        <v>21939.18918918919</v>
      </c>
      <c r="P84" s="9">
        <f>[3]Samlet!P84</f>
        <v>19992.994746059543</v>
      </c>
      <c r="Q84" s="22">
        <f>IFERROR('[4]Samlet 2025 - opdat'!$D23, "-")</f>
        <v>20840.510366826154</v>
      </c>
    </row>
    <row r="85" spans="1:17" ht="28.5" x14ac:dyDescent="0.2">
      <c r="A85" s="11" t="s">
        <v>6</v>
      </c>
      <c r="B85" s="12">
        <f>'[1]Samlet 2010'!$D23</f>
        <v>15965.494788388134</v>
      </c>
      <c r="C85" s="12">
        <f>'[1]Samlet 2011'!$D23</f>
        <v>19586.182250651793</v>
      </c>
      <c r="D85" s="12">
        <f>'[1]Samlet 2012'!$D23</f>
        <v>16434.998014718974</v>
      </c>
      <c r="E85" s="12">
        <f>'[1]Samlet 2013'!$D23</f>
        <v>21082.84529265172</v>
      </c>
      <c r="F85" s="12">
        <f>'[1]Samlet 2014'!$D23</f>
        <v>17148.826653293796</v>
      </c>
      <c r="G85" s="12">
        <f>'[1]Samlet 2015'!$D23</f>
        <v>17222.92788258427</v>
      </c>
      <c r="H85" s="12">
        <f>'[1]Samlet 2016'!$D23</f>
        <v>17288.804765091751</v>
      </c>
      <c r="I85" s="12">
        <f>'[1]Samlet 2017'!$D23</f>
        <v>17907.752109658657</v>
      </c>
      <c r="J85" s="12">
        <f>'[1]Samlet 2018'!$D23</f>
        <v>18677.970523020736</v>
      </c>
      <c r="K85" s="12">
        <f>'[1]Samlet 2019'!$D23</f>
        <v>20784.939455095864</v>
      </c>
      <c r="L85" s="12">
        <f>'[1]Samlet 2020'!$D23</f>
        <v>19795.462861324551</v>
      </c>
      <c r="M85" s="12">
        <f>'[1]Samlet 2021'!$D23</f>
        <v>18504.852962480083</v>
      </c>
      <c r="N85" s="12">
        <f>'[1]Samlet 2022'!$D24</f>
        <v>16196.806214933105</v>
      </c>
      <c r="O85" s="12">
        <f>'[2]Samlet 2023'!$D23</f>
        <v>17946.90160832545</v>
      </c>
      <c r="P85" s="13">
        <f>[3]Samlet!P85</f>
        <v>15423.29132331556</v>
      </c>
      <c r="Q85" s="23">
        <f>IFERROR('[4]Samlet 2025 - opdat'!$D24, "-")</f>
        <v>14540.767081534163</v>
      </c>
    </row>
    <row r="86" spans="1:17" ht="15" thickBot="1" x14ac:dyDescent="0.25">
      <c r="A86" s="15" t="s">
        <v>7</v>
      </c>
      <c r="B86" s="16">
        <f>'[1]Samlet 2010'!$D24</f>
        <v>12183.618930036631</v>
      </c>
      <c r="C86" s="16">
        <f>'[1]Samlet 2011'!$D24</f>
        <v>12342.703445873671</v>
      </c>
      <c r="D86" s="16">
        <f>'[1]Samlet 2012'!$D24</f>
        <v>12165.935601673898</v>
      </c>
      <c r="E86" s="16">
        <f>'[1]Samlet 2013'!$D24</f>
        <v>12546.769404748096</v>
      </c>
      <c r="F86" s="16">
        <f>'[1]Samlet 2014'!$D24</f>
        <v>11126.932266292339</v>
      </c>
      <c r="G86" s="16">
        <f>'[1]Samlet 2015'!$D24</f>
        <v>10569.377617507487</v>
      </c>
      <c r="H86" s="16">
        <f>'[1]Samlet 2016'!$D24</f>
        <v>10739.547713251714</v>
      </c>
      <c r="I86" s="16">
        <f>'[1]Samlet 2017'!$D24</f>
        <v>10383.086031498067</v>
      </c>
      <c r="J86" s="16">
        <f>'[1]Samlet 2018'!$D24</f>
        <v>10380.505322559959</v>
      </c>
      <c r="K86" s="16">
        <f>'[1]Samlet 2019'!$D24</f>
        <v>10319.679039977142</v>
      </c>
      <c r="L86" s="16">
        <f>'[1]Samlet 2020'!$D24</f>
        <v>9910.33488537011</v>
      </c>
      <c r="M86" s="16">
        <f>'[1]Samlet 2021'!$D24</f>
        <v>9680.2029101588578</v>
      </c>
      <c r="N86" s="16">
        <f>'[1]Samlet 2022'!$D25</f>
        <v>9623.0221035723171</v>
      </c>
      <c r="O86" s="16">
        <f>'[2]Samlet 2023'!$D24</f>
        <v>10234.778392008535</v>
      </c>
      <c r="P86" s="17">
        <f>[3]Samlet!P86</f>
        <v>9423.4748548342723</v>
      </c>
      <c r="Q86" s="24">
        <f>IFERROR('[4]Samlet 2025 - opdat'!$D25, "-")</f>
        <v>9949.7476871320432</v>
      </c>
    </row>
    <row r="87" spans="1:17" ht="15" thickTop="1" x14ac:dyDescent="0.2">
      <c r="A87" s="3"/>
      <c r="B87" s="3"/>
      <c r="C87" s="12"/>
      <c r="D87" s="13"/>
      <c r="E87" s="12"/>
      <c r="F87" s="13"/>
      <c r="G87" s="13"/>
      <c r="H87" s="14"/>
      <c r="I87" s="13"/>
      <c r="J87" s="13"/>
    </row>
    <row r="88" spans="1:17" x14ac:dyDescent="0.2">
      <c r="A88" s="30" t="s">
        <v>10</v>
      </c>
      <c r="B88" s="30"/>
      <c r="C88" s="30"/>
      <c r="D88" s="30"/>
      <c r="E88" s="30"/>
      <c r="F88" s="30"/>
      <c r="G88" s="30"/>
      <c r="H88" s="30"/>
      <c r="I88" s="30"/>
      <c r="J88" s="30"/>
    </row>
    <row r="89" spans="1:17" x14ac:dyDescent="0.2">
      <c r="A89" s="30"/>
      <c r="B89" s="30"/>
      <c r="C89" s="30"/>
      <c r="D89" s="30"/>
      <c r="E89" s="30"/>
      <c r="F89" s="30"/>
      <c r="G89" s="30"/>
      <c r="H89" s="30"/>
      <c r="I89" s="30"/>
      <c r="J89" s="30"/>
    </row>
    <row r="90" spans="1:17" x14ac:dyDescent="0.2">
      <c r="A90" s="3"/>
      <c r="B90" s="12"/>
      <c r="C90" s="12"/>
      <c r="D90" s="13"/>
      <c r="E90" s="12"/>
      <c r="F90" s="12"/>
      <c r="G90" s="13"/>
      <c r="H90" s="14"/>
      <c r="I90" s="13"/>
      <c r="J90" s="13"/>
    </row>
    <row r="91" spans="1:17" ht="14.25" customHeight="1" x14ac:dyDescent="0.2">
      <c r="A91" s="30" t="s">
        <v>11</v>
      </c>
      <c r="B91" s="30"/>
      <c r="C91" s="30"/>
      <c r="D91" s="30"/>
      <c r="E91" s="30"/>
      <c r="F91" s="30"/>
      <c r="G91" s="30"/>
      <c r="H91" s="30"/>
      <c r="I91" s="30"/>
      <c r="J91" s="30"/>
      <c r="K91" s="30"/>
    </row>
    <row r="92" spans="1:17" ht="21.75" customHeight="1" x14ac:dyDescent="0.2">
      <c r="A92" s="30"/>
      <c r="B92" s="30"/>
      <c r="C92" s="30"/>
      <c r="D92" s="30"/>
      <c r="E92" s="30"/>
      <c r="F92" s="30"/>
      <c r="G92" s="30"/>
      <c r="H92" s="30"/>
      <c r="I92" s="30"/>
      <c r="J92" s="30"/>
      <c r="K92" s="30"/>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17</v>
      </c>
      <c r="B96" s="4"/>
      <c r="C96" s="4"/>
      <c r="D96" s="4"/>
      <c r="E96" s="4"/>
      <c r="F96" s="4"/>
      <c r="G96" s="4"/>
      <c r="H96" s="4"/>
      <c r="I96" s="4"/>
      <c r="J96" s="4"/>
      <c r="K96" s="4"/>
      <c r="L96" s="4"/>
      <c r="M96" s="4"/>
      <c r="N96" s="4"/>
      <c r="O96" s="4"/>
      <c r="P96" s="4"/>
      <c r="Q96" s="4"/>
    </row>
    <row r="97" spans="1:17" x14ac:dyDescent="0.2">
      <c r="B97" s="31" t="s">
        <v>14</v>
      </c>
      <c r="C97" s="31"/>
      <c r="D97" s="31"/>
      <c r="E97" s="31"/>
      <c r="F97" s="31"/>
      <c r="G97" s="31"/>
      <c r="H97" s="31"/>
      <c r="I97" s="31"/>
      <c r="J97" s="31"/>
      <c r="K97" s="31"/>
      <c r="L97" s="31"/>
      <c r="M97" s="31"/>
      <c r="N97" s="31"/>
      <c r="O97" s="31"/>
      <c r="P97" s="31"/>
    </row>
    <row r="98" spans="1:17" x14ac:dyDescent="0.2">
      <c r="B98" s="5">
        <v>2010</v>
      </c>
      <c r="C98" s="5">
        <v>2011</v>
      </c>
      <c r="D98" s="5">
        <f>C98+1</f>
        <v>2012</v>
      </c>
      <c r="E98" s="5">
        <f t="shared" ref="E98:G98" si="8">D98+1</f>
        <v>2013</v>
      </c>
      <c r="F98" s="5">
        <f t="shared" si="8"/>
        <v>2014</v>
      </c>
      <c r="G98" s="5">
        <f t="shared" si="8"/>
        <v>2015</v>
      </c>
      <c r="H98" s="5">
        <f>G98+1</f>
        <v>2016</v>
      </c>
      <c r="I98" s="5">
        <f>H98+1</f>
        <v>2017</v>
      </c>
      <c r="J98" s="5">
        <f t="shared" ref="J98" si="9">I98+1</f>
        <v>2018</v>
      </c>
      <c r="K98" s="5">
        <f>J98+1</f>
        <v>2019</v>
      </c>
      <c r="L98" s="5">
        <v>2020</v>
      </c>
      <c r="M98" s="5">
        <v>2021</v>
      </c>
      <c r="N98" s="5">
        <v>2022</v>
      </c>
      <c r="O98" s="5">
        <v>2023</v>
      </c>
      <c r="P98" s="5">
        <f t="shared" ref="P98:Q98" si="10">O98+1</f>
        <v>2024</v>
      </c>
      <c r="Q98" s="5">
        <f t="shared" si="10"/>
        <v>2025</v>
      </c>
    </row>
    <row r="99" spans="1:17" x14ac:dyDescent="0.2">
      <c r="A99" s="6" t="s">
        <v>2</v>
      </c>
      <c r="B99" s="6"/>
    </row>
    <row r="100" spans="1:17" x14ac:dyDescent="0.2">
      <c r="A100" s="7" t="s">
        <v>3</v>
      </c>
      <c r="B100" s="8">
        <f>'[1]Samlet 2010'!$E6</f>
        <v>189457.93885245096</v>
      </c>
      <c r="C100" s="8">
        <f>'[1]Samlet 2011'!$E6</f>
        <v>142795</v>
      </c>
      <c r="D100" s="8">
        <f>'[1]Samlet 2012'!$E6</f>
        <v>139963</v>
      </c>
      <c r="E100" s="8">
        <f>'[1]Samlet 2013'!$E6</f>
        <v>151154</v>
      </c>
      <c r="F100" s="8">
        <f>'[1]Samlet 2014'!$E6</f>
        <v>142998</v>
      </c>
      <c r="G100" s="8">
        <f>'[1]Samlet 2015'!$E6</f>
        <v>155804</v>
      </c>
      <c r="H100" s="8">
        <f>'[1]Samlet 2016'!$E6</f>
        <v>169651</v>
      </c>
      <c r="I100" s="8">
        <f>'[1]Samlet 2017'!$E6</f>
        <v>179894</v>
      </c>
      <c r="J100" s="8">
        <f>'[1]Samlet 2018'!$E6</f>
        <v>183339</v>
      </c>
      <c r="K100" s="8">
        <f>'[1]Samlet 2019'!$E6</f>
        <v>193185</v>
      </c>
      <c r="L100" s="8">
        <f>'[1]Samlet 2020'!$E6</f>
        <v>185578</v>
      </c>
      <c r="M100" s="8">
        <f>'[1]Samlet 2021'!$E6</f>
        <v>216835</v>
      </c>
      <c r="N100" s="8">
        <v>220971</v>
      </c>
      <c r="O100" s="8">
        <f>'[2]Samlet 2023'!$E6</f>
        <v>261426</v>
      </c>
      <c r="P100" s="9">
        <f>[3]Samlet!P100</f>
        <v>248481</v>
      </c>
      <c r="Q100" s="9">
        <f>'[4]Samlet 2025 - opdat'!$E7</f>
        <v>253820</v>
      </c>
    </row>
    <row r="101" spans="1:17" x14ac:dyDescent="0.2">
      <c r="A101" s="10" t="s">
        <v>4</v>
      </c>
      <c r="B101" s="8">
        <f>'[1]Samlet 2010'!$E7</f>
        <v>683.67787744351733</v>
      </c>
      <c r="C101" s="8">
        <f>'[1]Samlet 2011'!$E7</f>
        <v>575</v>
      </c>
      <c r="D101" s="8">
        <f>'[1]Samlet 2012'!$E7</f>
        <v>421</v>
      </c>
      <c r="E101" s="8">
        <f>'[1]Samlet 2013'!$E7</f>
        <v>494</v>
      </c>
      <c r="F101" s="8">
        <f>'[1]Samlet 2014'!$E7</f>
        <v>440</v>
      </c>
      <c r="G101" s="8">
        <f>'[1]Samlet 2015'!$E7</f>
        <v>508</v>
      </c>
      <c r="H101" s="8">
        <f>'[1]Samlet 2016'!$E7</f>
        <v>486</v>
      </c>
      <c r="I101" s="8">
        <f>'[1]Samlet 2017'!$E7</f>
        <v>555</v>
      </c>
      <c r="J101" s="8">
        <f>'[1]Samlet 2018'!$E7</f>
        <v>612</v>
      </c>
      <c r="K101" s="8">
        <f>'[1]Samlet 2019'!$E7</f>
        <v>561</v>
      </c>
      <c r="L101" s="8">
        <f>'[1]Samlet 2020'!$E7</f>
        <v>537</v>
      </c>
      <c r="M101" s="8">
        <f>'[1]Samlet 2021'!$E7</f>
        <v>478</v>
      </c>
      <c r="N101" s="8">
        <v>750</v>
      </c>
      <c r="O101" s="8">
        <f>'[2]Samlet 2023'!$E7</f>
        <v>774</v>
      </c>
      <c r="P101" s="9">
        <f>[3]Samlet!P101</f>
        <v>788</v>
      </c>
      <c r="Q101" s="9">
        <f>'[4]Samlet 2025 - opdat'!$E8</f>
        <v>818</v>
      </c>
    </row>
    <row r="102" spans="1:17" x14ac:dyDescent="0.2">
      <c r="A102" s="10" t="s">
        <v>5</v>
      </c>
      <c r="B102" s="8">
        <f>'[1]Samlet 2010'!$E8</f>
        <v>495.02818712214463</v>
      </c>
      <c r="C102" s="8">
        <f>'[1]Samlet 2011'!$E8</f>
        <v>394</v>
      </c>
      <c r="D102" s="8">
        <f>'[1]Samlet 2012'!$E8</f>
        <v>338</v>
      </c>
      <c r="E102" s="8">
        <f>'[1]Samlet 2013'!$E8</f>
        <v>365</v>
      </c>
      <c r="F102" s="8">
        <f>'[1]Samlet 2014'!$E8</f>
        <v>318</v>
      </c>
      <c r="G102" s="8">
        <f>'[1]Samlet 2015'!$E8</f>
        <v>328</v>
      </c>
      <c r="H102" s="8">
        <f>'[1]Samlet 2016'!$E8</f>
        <v>312</v>
      </c>
      <c r="I102" s="8">
        <f>'[1]Samlet 2017'!$E8</f>
        <v>305</v>
      </c>
      <c r="J102" s="8">
        <f>'[1]Samlet 2018'!$E8</f>
        <v>338</v>
      </c>
      <c r="K102" s="8">
        <f>'[1]Samlet 2019'!$E8</f>
        <v>308</v>
      </c>
      <c r="L102" s="8">
        <f>'[1]Samlet 2020'!$E8</f>
        <v>361</v>
      </c>
      <c r="M102" s="8">
        <f>'[1]Samlet 2021'!$E8</f>
        <v>379</v>
      </c>
      <c r="N102" s="8">
        <v>478</v>
      </c>
      <c r="O102" s="8">
        <f>'[2]Samlet 2023'!$E8</f>
        <v>520</v>
      </c>
      <c r="P102" s="9">
        <f>[3]Samlet!P102</f>
        <v>538</v>
      </c>
      <c r="Q102" s="9">
        <f>'[4]Samlet 2025 - opdat'!$E9</f>
        <v>574</v>
      </c>
    </row>
    <row r="103" spans="1:17" ht="28.5" x14ac:dyDescent="0.2">
      <c r="A103" s="11" t="s">
        <v>6</v>
      </c>
      <c r="B103" s="12">
        <f>'[1]Samlet 2010'!$E9</f>
        <v>10962.651471176974</v>
      </c>
      <c r="C103" s="12">
        <f>'[1]Samlet 2011'!$E9</f>
        <v>13301</v>
      </c>
      <c r="D103" s="12">
        <f>'[1]Samlet 2012'!$E9</f>
        <v>13953</v>
      </c>
      <c r="E103" s="12">
        <f>'[1]Samlet 2013'!$E9</f>
        <v>14800</v>
      </c>
      <c r="F103" s="12">
        <f>'[1]Samlet 2014'!$E9</f>
        <v>13614</v>
      </c>
      <c r="G103" s="12">
        <f>'[1]Samlet 2015'!$E9</f>
        <v>15158</v>
      </c>
      <c r="H103" s="12">
        <f>'[1]Samlet 2016'!$E9</f>
        <v>14336</v>
      </c>
      <c r="I103" s="12">
        <f>'[1]Samlet 2017'!$E9</f>
        <v>14378</v>
      </c>
      <c r="J103" s="12">
        <f>'[1]Samlet 2018'!$E9</f>
        <v>12631</v>
      </c>
      <c r="K103" s="12">
        <f>'[1]Samlet 2019'!$E9</f>
        <v>12480</v>
      </c>
      <c r="L103" s="12">
        <f>'[1]Samlet 2020'!$E9</f>
        <v>11164</v>
      </c>
      <c r="M103" s="12">
        <f>'[1]Samlet 2021'!$E9</f>
        <v>12696</v>
      </c>
      <c r="N103" s="12">
        <v>14985</v>
      </c>
      <c r="O103" s="12">
        <f>'[2]Samlet 2023'!$E9</f>
        <v>14548</v>
      </c>
      <c r="P103" s="13">
        <f>[3]Samlet!P103</f>
        <v>12004</v>
      </c>
      <c r="Q103" s="13">
        <f>'[4]Samlet 2025 - opdat'!$E10</f>
        <v>18302</v>
      </c>
    </row>
    <row r="104" spans="1:17" ht="15" thickBot="1" x14ac:dyDescent="0.25">
      <c r="A104" s="15" t="s">
        <v>7</v>
      </c>
      <c r="B104" s="16">
        <f>'[1]Samlet 2010'!$E10</f>
        <v>201599.29638819359</v>
      </c>
      <c r="C104" s="16">
        <f>'[1]Samlet 2011'!$E10</f>
        <v>157065</v>
      </c>
      <c r="D104" s="16">
        <f>'[1]Samlet 2012'!$E10</f>
        <v>154675</v>
      </c>
      <c r="E104" s="16">
        <f>'[1]Samlet 2013'!$E10</f>
        <v>166813</v>
      </c>
      <c r="F104" s="16">
        <f>'[1]Samlet 2014'!$E10</f>
        <v>157370</v>
      </c>
      <c r="G104" s="16">
        <f>'[1]Samlet 2015'!$E10</f>
        <v>171798</v>
      </c>
      <c r="H104" s="16">
        <f>'[1]Samlet 2016'!$E10</f>
        <v>184785</v>
      </c>
      <c r="I104" s="16">
        <f>'[1]Samlet 2017'!$E10</f>
        <v>195132</v>
      </c>
      <c r="J104" s="16">
        <f>'[1]Samlet 2018'!$E10</f>
        <v>196920</v>
      </c>
      <c r="K104" s="16">
        <f>'[1]Samlet 2019'!$E10</f>
        <v>206534</v>
      </c>
      <c r="L104" s="16">
        <f>'[1]Samlet 2020'!$E10</f>
        <v>197640</v>
      </c>
      <c r="M104" s="16">
        <f>'[1]Samlet 2021'!$E10</f>
        <v>230388</v>
      </c>
      <c r="N104" s="16">
        <v>237184</v>
      </c>
      <c r="O104" s="16">
        <f>'[2]Samlet 2023'!$E10</f>
        <v>277268</v>
      </c>
      <c r="P104" s="17">
        <f>[3]Samlet!P104</f>
        <v>261811</v>
      </c>
      <c r="Q104" s="17">
        <f>'[4]Samlet 2025 - opdat'!$E11</f>
        <v>273514</v>
      </c>
    </row>
    <row r="105" spans="1:17" ht="15" thickTop="1" x14ac:dyDescent="0.2">
      <c r="A105" s="3"/>
      <c r="B105" s="12"/>
      <c r="C105" s="12"/>
      <c r="D105" s="12"/>
      <c r="E105" s="12"/>
      <c r="F105" s="12"/>
      <c r="G105" s="12"/>
      <c r="H105" s="12"/>
      <c r="I105" s="12"/>
      <c r="J105" s="12"/>
      <c r="K105" s="12"/>
      <c r="L105" s="12"/>
      <c r="M105" s="12"/>
      <c r="N105" s="12"/>
      <c r="O105" s="8"/>
      <c r="P105" s="9"/>
      <c r="Q105" s="9"/>
    </row>
    <row r="106" spans="1:17" ht="28.5" x14ac:dyDescent="0.2">
      <c r="A106" s="18" t="s">
        <v>8</v>
      </c>
      <c r="B106" s="12"/>
      <c r="C106" s="12"/>
      <c r="D106" s="12"/>
      <c r="E106" s="12"/>
      <c r="F106" s="12"/>
      <c r="G106" s="12"/>
      <c r="H106" s="12"/>
      <c r="I106" s="12"/>
      <c r="J106" s="12"/>
      <c r="K106" s="12"/>
      <c r="L106" s="12"/>
      <c r="M106" s="12"/>
      <c r="N106" s="12"/>
      <c r="O106" s="8"/>
      <c r="P106" s="9"/>
      <c r="Q106" s="9"/>
    </row>
    <row r="107" spans="1:17" x14ac:dyDescent="0.2">
      <c r="A107" s="7" t="s">
        <v>3</v>
      </c>
      <c r="B107" s="8">
        <f>'[1]Samlet 2010'!$E13</f>
        <v>2258871.5984371505</v>
      </c>
      <c r="C107" s="8">
        <f>'[1]Samlet 2011'!$E13</f>
        <v>1709824.152890001</v>
      </c>
      <c r="D107" s="8">
        <f>'[1]Samlet 2012'!$E13</f>
        <v>1695257.1287600002</v>
      </c>
      <c r="E107" s="8">
        <f>'[1]Samlet 2013'!$E13</f>
        <v>1777830.0564000006</v>
      </c>
      <c r="F107" s="8">
        <f>'[1]Samlet 2014'!$E13</f>
        <v>1549620.7183600012</v>
      </c>
      <c r="G107" s="8">
        <f>'[1]Samlet 2015'!$E13</f>
        <v>1577141.4099100011</v>
      </c>
      <c r="H107" s="8">
        <f>'[1]Samlet 2016'!$E13</f>
        <v>1773410.5154575501</v>
      </c>
      <c r="I107" s="8">
        <f>'[1]Samlet 2017'!$E13</f>
        <v>1839960.790329719</v>
      </c>
      <c r="J107" s="8">
        <f>'[1]Samlet 2018'!$E13</f>
        <v>1820226</v>
      </c>
      <c r="K107" s="8">
        <f>'[1]Samlet 2019'!$E13</f>
        <v>1893521</v>
      </c>
      <c r="L107" s="8">
        <f>'[1]Samlet 2020'!$E13</f>
        <v>1795348</v>
      </c>
      <c r="M107" s="8">
        <f>'[1]Samlet 2021'!$E13</f>
        <v>2022154</v>
      </c>
      <c r="N107" s="8">
        <v>2078225</v>
      </c>
      <c r="O107" s="8">
        <f>'[2]Samlet 2023'!$E13</f>
        <v>2322467</v>
      </c>
      <c r="P107" s="9">
        <f>[3]Samlet!P107</f>
        <v>2424183</v>
      </c>
      <c r="Q107" s="9">
        <f>'[4]Samlet 2025 - opdat'!$E14</f>
        <v>2410833</v>
      </c>
    </row>
    <row r="108" spans="1:17" x14ac:dyDescent="0.2">
      <c r="A108" s="10" t="s">
        <v>4</v>
      </c>
      <c r="B108" s="8">
        <f>'[1]Samlet 2010'!$E14</f>
        <v>15662.995178608169</v>
      </c>
      <c r="C108" s="8">
        <f>'[1]Samlet 2011'!$E14</f>
        <v>15170.905549999999</v>
      </c>
      <c r="D108" s="8">
        <f>'[1]Samlet 2012'!$E14</f>
        <v>12758.02757</v>
      </c>
      <c r="E108" s="8">
        <f>'[1]Samlet 2013'!$E14</f>
        <v>19309.041319999997</v>
      </c>
      <c r="F108" s="8">
        <f>'[1]Samlet 2014'!$E14</f>
        <v>10236.0651</v>
      </c>
      <c r="G108" s="8">
        <f>'[1]Samlet 2015'!$E14</f>
        <v>12779.56618</v>
      </c>
      <c r="H108" s="8">
        <f>'[1]Samlet 2016'!$E14</f>
        <v>12900.085376856974</v>
      </c>
      <c r="I108" s="8">
        <f>'[1]Samlet 2017'!$E14</f>
        <v>13459.710785245919</v>
      </c>
      <c r="J108" s="8">
        <f>'[1]Samlet 2018'!$E14</f>
        <v>15582</v>
      </c>
      <c r="K108" s="8">
        <f>'[1]Samlet 2019'!$E14</f>
        <v>12319</v>
      </c>
      <c r="L108" s="8">
        <f>'[1]Samlet 2020'!$E14</f>
        <v>11043</v>
      </c>
      <c r="M108" s="8">
        <f>'[1]Samlet 2021'!$E14</f>
        <v>10379</v>
      </c>
      <c r="N108" s="8">
        <v>18201</v>
      </c>
      <c r="O108" s="8">
        <f>'[2]Samlet 2023'!$E14</f>
        <v>14578</v>
      </c>
      <c r="P108" s="9">
        <f>[3]Samlet!P108</f>
        <v>19578</v>
      </c>
      <c r="Q108" s="9">
        <f>'[4]Samlet 2025 - opdat'!$E15</f>
        <v>15371</v>
      </c>
    </row>
    <row r="109" spans="1:17" x14ac:dyDescent="0.2">
      <c r="A109" s="10" t="s">
        <v>5</v>
      </c>
      <c r="B109" s="8">
        <f>'[1]Samlet 2010'!$E15</f>
        <v>8482.9931330478103</v>
      </c>
      <c r="C109" s="8">
        <f>'[1]Samlet 2011'!$E15</f>
        <v>7315.1521299999995</v>
      </c>
      <c r="D109" s="8">
        <f>'[1]Samlet 2012'!$E15</f>
        <v>11076.787920000001</v>
      </c>
      <c r="E109" s="8">
        <f>'[1]Samlet 2013'!$E15</f>
        <v>7909.1609099999996</v>
      </c>
      <c r="F109" s="8">
        <f>'[1]Samlet 2014'!$E15</f>
        <v>7260.93541</v>
      </c>
      <c r="G109" s="8">
        <f>'[1]Samlet 2015'!$E15</f>
        <v>7170.86715</v>
      </c>
      <c r="H109" s="8">
        <f>'[1]Samlet 2016'!$E15</f>
        <v>6330.4202800000003</v>
      </c>
      <c r="I109" s="8">
        <f>'[1]Samlet 2017'!$E15</f>
        <v>7139.461829709443</v>
      </c>
      <c r="J109" s="8">
        <f>'[1]Samlet 2018'!$E15</f>
        <v>6132</v>
      </c>
      <c r="K109" s="8">
        <f>'[1]Samlet 2019'!$E15</f>
        <v>6256</v>
      </c>
      <c r="L109" s="8">
        <f>'[1]Samlet 2020'!$E15</f>
        <v>6286</v>
      </c>
      <c r="M109" s="8">
        <f>'[1]Samlet 2021'!$E15</f>
        <v>6614</v>
      </c>
      <c r="N109" s="8">
        <v>10333</v>
      </c>
      <c r="O109" s="8">
        <f>'[2]Samlet 2023'!$E15</f>
        <v>9338</v>
      </c>
      <c r="P109" s="9">
        <f>[3]Samlet!P109</f>
        <v>12835</v>
      </c>
      <c r="Q109" s="9">
        <f>'[4]Samlet 2025 - opdat'!$E16</f>
        <v>8785</v>
      </c>
    </row>
    <row r="110" spans="1:17" ht="28.5" x14ac:dyDescent="0.2">
      <c r="A110" s="11" t="s">
        <v>6</v>
      </c>
      <c r="B110" s="12">
        <f>'[1]Samlet 2010'!$E16</f>
        <v>199356.14614857495</v>
      </c>
      <c r="C110" s="12">
        <f>'[1]Samlet 2011'!$E16</f>
        <v>296026.07589000004</v>
      </c>
      <c r="D110" s="12">
        <f>'[1]Samlet 2012'!$E16</f>
        <v>273150.27458999999</v>
      </c>
      <c r="E110" s="12">
        <f>'[1]Samlet 2013'!$E16</f>
        <v>350067.69039</v>
      </c>
      <c r="F110" s="12">
        <f>'[1]Samlet 2014'!$E16</f>
        <v>267459.86657999997</v>
      </c>
      <c r="G110" s="12">
        <f>'[1]Samlet 2015'!$E16</f>
        <v>275548.44429000001</v>
      </c>
      <c r="H110" s="12">
        <f>'[1]Samlet 2016'!$E16</f>
        <v>273048.52611189592</v>
      </c>
      <c r="I110" s="12">
        <f>'[1]Samlet 2017'!$E16</f>
        <v>270676.20876893052</v>
      </c>
      <c r="J110" s="12">
        <f>'[1]Samlet 2018'!$E16</f>
        <v>299980</v>
      </c>
      <c r="K110" s="12">
        <f>'[1]Samlet 2019'!$E16</f>
        <v>253422</v>
      </c>
      <c r="L110" s="12">
        <f>'[1]Samlet 2020'!$E16</f>
        <v>238381</v>
      </c>
      <c r="M110" s="12">
        <f>'[1]Samlet 2021'!$E16</f>
        <v>243808</v>
      </c>
      <c r="N110" s="12">
        <v>261235</v>
      </c>
      <c r="O110" s="12">
        <f>'[2]Samlet 2023'!$E16</f>
        <v>264088</v>
      </c>
      <c r="P110" s="13">
        <f>[3]Samlet!P110</f>
        <v>219693</v>
      </c>
      <c r="Q110" s="13">
        <f>'[4]Samlet 2025 - opdat'!$E17</f>
        <v>260764</v>
      </c>
    </row>
    <row r="111" spans="1:17" ht="15" thickBot="1" x14ac:dyDescent="0.25">
      <c r="A111" s="15" t="s">
        <v>7</v>
      </c>
      <c r="B111" s="16">
        <f>'[1]Samlet 2010'!$E17</f>
        <v>2482372.2439046861</v>
      </c>
      <c r="C111" s="16">
        <f>'[1]Samlet 2011'!$E17</f>
        <v>2028336.286460001</v>
      </c>
      <c r="D111" s="16">
        <f>'[1]Samlet 2012'!$E17</f>
        <v>1992242.21884</v>
      </c>
      <c r="E111" s="16">
        <f>'[1]Samlet 2013'!$E17</f>
        <v>2155115.9490200006</v>
      </c>
      <c r="F111" s="16">
        <f>'[1]Samlet 2014'!$E17</f>
        <v>1834577.5854500011</v>
      </c>
      <c r="G111" s="16">
        <f>'[1]Samlet 2015'!$E17</f>
        <v>1872640.2875300013</v>
      </c>
      <c r="H111" s="16">
        <f>'[1]Samlet 2016'!$E17</f>
        <v>2065689.5472263028</v>
      </c>
      <c r="I111" s="16">
        <f>'[1]Samlet 2017'!$E17</f>
        <v>2131236.1717136046</v>
      </c>
      <c r="J111" s="16">
        <f>'[1]Samlet 2018'!$E17</f>
        <v>2141920</v>
      </c>
      <c r="K111" s="16">
        <f>'[1]Samlet 2019'!$E17</f>
        <v>2165518</v>
      </c>
      <c r="L111" s="16">
        <f>'[1]Samlet 2020'!$E17</f>
        <v>2051058</v>
      </c>
      <c r="M111" s="16">
        <f>'[1]Samlet 2021'!$E17</f>
        <v>2282955</v>
      </c>
      <c r="N111" s="16">
        <v>2367994</v>
      </c>
      <c r="O111" s="16">
        <f>'[2]Samlet 2023'!$E17</f>
        <v>2610471</v>
      </c>
      <c r="P111" s="17">
        <f>[3]Samlet!P111</f>
        <v>2676289</v>
      </c>
      <c r="Q111" s="17">
        <f>'[4]Samlet 2025 - opdat'!$E18</f>
        <v>2695753</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'[1]Samlet 2010'!$E20</f>
        <v>11922.813116827741</v>
      </c>
      <c r="C114" s="8">
        <f>'[1]Samlet 2011'!$E20</f>
        <v>11973.977750551496</v>
      </c>
      <c r="D114" s="8">
        <f>'[1]Samlet 2012'!$E20</f>
        <v>12112.180567435682</v>
      </c>
      <c r="E114" s="8">
        <f>'[1]Samlet 2013'!$E20</f>
        <v>11761.713592759706</v>
      </c>
      <c r="F114" s="8">
        <f>'[1]Samlet 2014'!$E20</f>
        <v>10836.660081679473</v>
      </c>
      <c r="G114" s="8">
        <f>'[1]Samlet 2015'!$E20</f>
        <v>10122.598969923758</v>
      </c>
      <c r="H114" s="8">
        <f>'[1]Samlet 2016'!$E20</f>
        <v>10453.286543890399</v>
      </c>
      <c r="I114" s="8">
        <f>'[1]Samlet 2017'!$E20</f>
        <v>10228.027562507472</v>
      </c>
      <c r="J114" s="8">
        <f>'[1]Samlet 2018'!$E20</f>
        <v>9928.1985829528912</v>
      </c>
      <c r="K114" s="8">
        <f>'[1]Samlet 2019'!$E20</f>
        <v>9801.5943266816776</v>
      </c>
      <c r="L114" s="8">
        <f>'[1]Samlet 2020'!$E20</f>
        <v>9674.3579519124032</v>
      </c>
      <c r="M114" s="8">
        <f>'[1]Samlet 2021'!$E20</f>
        <v>9325.7730532432488</v>
      </c>
      <c r="N114" s="8">
        <v>9404.9671676373819</v>
      </c>
      <c r="O114" s="8">
        <f>'[2]Samlet 2023'!$E20</f>
        <v>8883.8409339545415</v>
      </c>
      <c r="P114" s="9">
        <f>[3]Samlet!P114</f>
        <v>9756.0095138058841</v>
      </c>
      <c r="Q114" s="22">
        <f>IFERROR('[4]Samlet 2025 - opdat'!$E21, "-")</f>
        <v>9498.1995114648162</v>
      </c>
    </row>
    <row r="115" spans="1:17" x14ac:dyDescent="0.2">
      <c r="A115" s="10" t="s">
        <v>4</v>
      </c>
      <c r="B115" s="8">
        <f>'[1]Samlet 2010'!$E21</f>
        <v>22909.904935313902</v>
      </c>
      <c r="C115" s="8">
        <f>'[1]Samlet 2011'!$E21</f>
        <v>26384.18356521739</v>
      </c>
      <c r="D115" s="8">
        <f>'[1]Samlet 2012'!$E21</f>
        <v>30304.103491686463</v>
      </c>
      <c r="E115" s="8">
        <f>'[1]Samlet 2013'!$E21</f>
        <v>39087.128178137646</v>
      </c>
      <c r="F115" s="8">
        <f>'[1]Samlet 2014'!$E21</f>
        <v>23263.784318181817</v>
      </c>
      <c r="G115" s="8">
        <f>'[1]Samlet 2015'!$E21</f>
        <v>25156.626338582675</v>
      </c>
      <c r="H115" s="8">
        <f>'[1]Samlet 2016'!$E21</f>
        <v>26543.385549088423</v>
      </c>
      <c r="I115" s="8">
        <f>'[1]Samlet 2017'!$E21</f>
        <v>24251.731144587244</v>
      </c>
      <c r="J115" s="8">
        <f>'[1]Samlet 2018'!$E21</f>
        <v>25460.784313725489</v>
      </c>
      <c r="K115" s="8">
        <f>'[1]Samlet 2019'!$E21</f>
        <v>21959.001782531195</v>
      </c>
      <c r="L115" s="8">
        <f>'[1]Samlet 2020'!$E21</f>
        <v>20564.245810055865</v>
      </c>
      <c r="M115" s="8">
        <f>'[1]Samlet 2021'!$E21</f>
        <v>21713.389121338914</v>
      </c>
      <c r="N115" s="8">
        <v>24268</v>
      </c>
      <c r="O115" s="8">
        <f>'[2]Samlet 2023'!$E21</f>
        <v>18834.625322997414</v>
      </c>
      <c r="P115" s="9">
        <f>[3]Samlet!P115</f>
        <v>24845.177664974621</v>
      </c>
      <c r="Q115" s="22">
        <f>IFERROR('[4]Samlet 2025 - opdat'!$E22, "-")</f>
        <v>18790.953545232274</v>
      </c>
    </row>
    <row r="116" spans="1:17" x14ac:dyDescent="0.2">
      <c r="A116" s="10" t="s">
        <v>5</v>
      </c>
      <c r="B116" s="8">
        <f>'[1]Samlet 2010'!$E22</f>
        <v>17136.384055954157</v>
      </c>
      <c r="C116" s="8">
        <f>'[1]Samlet 2011'!$E22</f>
        <v>18566.375964467003</v>
      </c>
      <c r="D116" s="8">
        <f>'[1]Samlet 2012'!$E22</f>
        <v>32771.561893491125</v>
      </c>
      <c r="E116" s="8">
        <f>'[1]Samlet 2013'!$E22</f>
        <v>21668.934000000001</v>
      </c>
      <c r="F116" s="8">
        <f>'[1]Samlet 2014'!$E22</f>
        <v>22833.130220125786</v>
      </c>
      <c r="G116" s="8">
        <f>'[1]Samlet 2015'!$E22</f>
        <v>21862.399847560977</v>
      </c>
      <c r="H116" s="8">
        <f>'[1]Samlet 2016'!$E22</f>
        <v>20289.808589743592</v>
      </c>
      <c r="I116" s="8">
        <f>'[1]Samlet 2017'!$E22</f>
        <v>23408.071572817847</v>
      </c>
      <c r="J116" s="8">
        <f>'[1]Samlet 2018'!$E22</f>
        <v>18142.011834319528</v>
      </c>
      <c r="K116" s="8">
        <f>'[1]Samlet 2019'!$E22</f>
        <v>20311.688311688311</v>
      </c>
      <c r="L116" s="8">
        <f>'[1]Samlet 2020'!$E22</f>
        <v>17412.742382271466</v>
      </c>
      <c r="M116" s="8">
        <f>'[1]Samlet 2021'!$E22</f>
        <v>17451.187335092349</v>
      </c>
      <c r="N116" s="8">
        <v>21617.154811715482</v>
      </c>
      <c r="O116" s="8">
        <f>'[2]Samlet 2023'!$E22</f>
        <v>17957.692307692309</v>
      </c>
      <c r="P116" s="9">
        <f>[3]Samlet!P116</f>
        <v>23856.877323420074</v>
      </c>
      <c r="Q116" s="22">
        <f>IFERROR('[4]Samlet 2025 - opdat'!$E23, "-")</f>
        <v>15304.878048780487</v>
      </c>
    </row>
    <row r="117" spans="1:17" ht="28.5" x14ac:dyDescent="0.2">
      <c r="A117" s="11" t="s">
        <v>6</v>
      </c>
      <c r="B117" s="12">
        <f>'[1]Samlet 2010'!$E23</f>
        <v>18185.030024234788</v>
      </c>
      <c r="C117" s="12">
        <f>'[1]Samlet 2011'!$E23</f>
        <v>22255.926313059172</v>
      </c>
      <c r="D117" s="12">
        <f>'[1]Samlet 2012'!$E23</f>
        <v>19576.45485486992</v>
      </c>
      <c r="E117" s="12">
        <f>'[1]Samlet 2013'!$E23</f>
        <v>23653.22232364865</v>
      </c>
      <c r="F117" s="12">
        <f>'[1]Samlet 2014'!$E23</f>
        <v>19645.942895548695</v>
      </c>
      <c r="G117" s="12">
        <f>'[1]Samlet 2015'!$E23</f>
        <v>18178.416960680832</v>
      </c>
      <c r="H117" s="12">
        <f>'[1]Samlet 2016'!$E23</f>
        <v>19046.353662939167</v>
      </c>
      <c r="I117" s="12">
        <f>'[1]Samlet 2017'!$E23</f>
        <v>18825.720459655757</v>
      </c>
      <c r="J117" s="12">
        <f>'[1]Samlet 2018'!$E23</f>
        <v>23749.505185654343</v>
      </c>
      <c r="K117" s="12">
        <f>'[1]Samlet 2019'!$E23</f>
        <v>20306.25</v>
      </c>
      <c r="L117" s="12">
        <f>'[1]Samlet 2020'!$E23</f>
        <v>21352.651379433893</v>
      </c>
      <c r="M117" s="12">
        <f>'[1]Samlet 2021'!$E23</f>
        <v>19203.528670447384</v>
      </c>
      <c r="N117" s="12">
        <v>17433.099766433097</v>
      </c>
      <c r="O117" s="12">
        <f>'[2]Samlet 2023'!$E23</f>
        <v>18152.873247181746</v>
      </c>
      <c r="P117" s="13">
        <f>[3]Samlet!P117</f>
        <v>18301.649450183275</v>
      </c>
      <c r="Q117" s="23">
        <f>IFERROR('[4]Samlet 2025 - opdat'!$E24, "-")</f>
        <v>14247.841765927222</v>
      </c>
    </row>
    <row r="118" spans="1:17" ht="15" thickBot="1" x14ac:dyDescent="0.25">
      <c r="A118" s="15" t="s">
        <v>7</v>
      </c>
      <c r="B118" s="16">
        <f>'[1]Samlet 2010'!$E24</f>
        <v>12313.397359903003</v>
      </c>
      <c r="C118" s="16">
        <f>'[1]Samlet 2011'!$E24</f>
        <v>12913.99284665585</v>
      </c>
      <c r="D118" s="16">
        <f>'[1]Samlet 2012'!$E24</f>
        <v>12880.182439566834</v>
      </c>
      <c r="E118" s="16">
        <f>'[1]Samlet 2013'!$E24</f>
        <v>12919.3525026227</v>
      </c>
      <c r="F118" s="16">
        <f>'[1]Samlet 2014'!$E24</f>
        <v>11657.733910211609</v>
      </c>
      <c r="G118" s="16">
        <f>'[1]Samlet 2015'!$E24</f>
        <v>10900.244982654054</v>
      </c>
      <c r="H118" s="16">
        <f>'[1]Samlet 2016'!$E24</f>
        <v>11178.881117116123</v>
      </c>
      <c r="I118" s="16">
        <f>'[1]Samlet 2017'!$E24</f>
        <v>10922.022895853088</v>
      </c>
      <c r="J118" s="16">
        <f>'[1]Samlet 2018'!$E24</f>
        <v>10877.107454803981</v>
      </c>
      <c r="K118" s="16">
        <f>'[1]Samlet 2019'!$E24</f>
        <v>10485.043624778487</v>
      </c>
      <c r="L118" s="16">
        <f>'[1]Samlet 2020'!$E24</f>
        <v>10377.747419550698</v>
      </c>
      <c r="M118" s="16">
        <f>'[1]Samlet 2021'!$E24</f>
        <v>9909.1749570290121</v>
      </c>
      <c r="N118" s="16">
        <v>9983.7847409606056</v>
      </c>
      <c r="O118" s="16">
        <f>'[2]Samlet 2023'!$E24</f>
        <v>9414.9739602117806</v>
      </c>
      <c r="P118" s="17">
        <f>[3]Samlet!P118</f>
        <v>10222.217553884289</v>
      </c>
      <c r="Q118" s="24">
        <f>IFERROR('[4]Samlet 2025 - opdat'!$E25, "-")</f>
        <v>9855.9964023779394</v>
      </c>
    </row>
    <row r="119" spans="1:17" ht="15" thickTop="1" x14ac:dyDescent="0.2">
      <c r="A119" s="3"/>
      <c r="B119" s="3"/>
      <c r="C119" s="12"/>
      <c r="D119" s="13"/>
      <c r="E119" s="12"/>
      <c r="F119" s="13"/>
      <c r="G119" s="13"/>
      <c r="H119" s="14"/>
      <c r="I119" s="13"/>
      <c r="J119" s="13"/>
    </row>
    <row r="120" spans="1:17" x14ac:dyDescent="0.2">
      <c r="A120" s="30" t="s">
        <v>10</v>
      </c>
      <c r="B120" s="30"/>
      <c r="C120" s="30"/>
      <c r="D120" s="30"/>
      <c r="E120" s="30"/>
      <c r="F120" s="30"/>
      <c r="G120" s="30"/>
      <c r="H120" s="30"/>
      <c r="I120" s="30"/>
      <c r="J120" s="30"/>
    </row>
    <row r="121" spans="1:17" x14ac:dyDescent="0.2">
      <c r="A121" s="30"/>
      <c r="B121" s="30"/>
      <c r="C121" s="30"/>
      <c r="D121" s="30"/>
      <c r="E121" s="30"/>
      <c r="F121" s="30"/>
      <c r="G121" s="30"/>
      <c r="H121" s="30"/>
      <c r="I121" s="30"/>
      <c r="J121" s="30"/>
    </row>
    <row r="122" spans="1:17" x14ac:dyDescent="0.2">
      <c r="A122" s="3"/>
      <c r="B122" s="12"/>
      <c r="C122" s="12"/>
      <c r="D122" s="13"/>
      <c r="E122" s="12"/>
      <c r="F122" s="12"/>
      <c r="G122" s="13"/>
      <c r="H122" s="14"/>
      <c r="I122" s="13"/>
      <c r="J122" s="13"/>
    </row>
    <row r="123" spans="1:17" ht="14.25" customHeight="1" x14ac:dyDescent="0.2">
      <c r="A123" s="30" t="s">
        <v>11</v>
      </c>
      <c r="B123" s="30"/>
      <c r="C123" s="30"/>
      <c r="D123" s="30"/>
      <c r="E123" s="30"/>
      <c r="F123" s="30"/>
      <c r="G123" s="30"/>
      <c r="H123" s="30"/>
      <c r="I123" s="30"/>
      <c r="J123" s="30"/>
      <c r="K123" s="30"/>
    </row>
    <row r="124" spans="1:17" ht="21" customHeight="1" x14ac:dyDescent="0.2">
      <c r="A124" s="30"/>
      <c r="B124" s="30"/>
      <c r="C124" s="30"/>
      <c r="D124" s="30"/>
      <c r="E124" s="30"/>
      <c r="F124" s="30"/>
      <c r="G124" s="30"/>
      <c r="H124" s="30"/>
      <c r="I124" s="30"/>
      <c r="J124" s="30"/>
      <c r="K124" s="30"/>
    </row>
    <row r="125" spans="1:17" x14ac:dyDescent="0.2">
      <c r="A125" s="3"/>
      <c r="B125" s="3"/>
      <c r="C125" s="12"/>
      <c r="D125" s="13"/>
      <c r="E125" s="12"/>
      <c r="F125" s="13"/>
      <c r="G125" s="13"/>
      <c r="H125" s="14"/>
      <c r="I125" s="13"/>
      <c r="J125" s="13"/>
    </row>
    <row r="126" spans="1:17" x14ac:dyDescent="0.2">
      <c r="A126" s="1" t="s">
        <v>18</v>
      </c>
    </row>
    <row r="127" spans="1:17" x14ac:dyDescent="0.2">
      <c r="A127" s="4" t="s">
        <v>17</v>
      </c>
      <c r="B127" s="4"/>
      <c r="C127" s="4"/>
      <c r="D127" s="4"/>
      <c r="E127" s="4"/>
      <c r="F127" s="4"/>
      <c r="G127" s="4"/>
      <c r="H127" s="4"/>
      <c r="I127" s="4"/>
      <c r="J127" s="4"/>
      <c r="K127" s="4"/>
      <c r="L127" s="4"/>
      <c r="M127" s="4"/>
      <c r="N127" s="4"/>
      <c r="O127" s="4"/>
      <c r="P127" s="4"/>
      <c r="Q127" s="4"/>
    </row>
    <row r="128" spans="1:17" x14ac:dyDescent="0.2">
      <c r="B128" s="31" t="s">
        <v>15</v>
      </c>
      <c r="C128" s="31"/>
      <c r="D128" s="31"/>
      <c r="E128" s="31"/>
      <c r="F128" s="31"/>
      <c r="G128" s="31"/>
      <c r="H128" s="31"/>
      <c r="I128" s="31"/>
      <c r="J128" s="31"/>
      <c r="K128" s="31"/>
      <c r="L128" s="31"/>
      <c r="M128" s="31"/>
      <c r="N128" s="31"/>
      <c r="O128" s="31"/>
      <c r="P128" s="31"/>
    </row>
    <row r="129" spans="1:17" x14ac:dyDescent="0.2">
      <c r="B129" s="5">
        <v>2010</v>
      </c>
      <c r="C129" s="5">
        <v>2011</v>
      </c>
      <c r="D129" s="5">
        <f>C129+1</f>
        <v>2012</v>
      </c>
      <c r="E129" s="5">
        <f t="shared" ref="E129:G129" si="11">D129+1</f>
        <v>2013</v>
      </c>
      <c r="F129" s="5">
        <f t="shared" si="11"/>
        <v>2014</v>
      </c>
      <c r="G129" s="5">
        <f t="shared" si="11"/>
        <v>2015</v>
      </c>
      <c r="H129" s="5">
        <f>G129+1</f>
        <v>2016</v>
      </c>
      <c r="I129" s="5">
        <f>H129+1</f>
        <v>2017</v>
      </c>
      <c r="J129" s="5">
        <f t="shared" ref="J129" si="12">I129+1</f>
        <v>2018</v>
      </c>
      <c r="K129" s="5">
        <f>J129+1</f>
        <v>2019</v>
      </c>
      <c r="L129" s="5">
        <v>2020</v>
      </c>
      <c r="M129" s="5">
        <f>L129+1</f>
        <v>2021</v>
      </c>
      <c r="N129" s="5">
        <f>M129+1</f>
        <v>2022</v>
      </c>
      <c r="O129" s="5">
        <f>N129+1</f>
        <v>2023</v>
      </c>
      <c r="P129" s="5">
        <f t="shared" ref="P129:Q129" si="13">O129+1</f>
        <v>2024</v>
      </c>
      <c r="Q129" s="5">
        <f t="shared" si="13"/>
        <v>2025</v>
      </c>
    </row>
    <row r="130" spans="1:17" x14ac:dyDescent="0.2">
      <c r="A130" s="6" t="s">
        <v>2</v>
      </c>
      <c r="B130" s="6"/>
    </row>
    <row r="131" spans="1:17" x14ac:dyDescent="0.2">
      <c r="A131" s="7" t="s">
        <v>3</v>
      </c>
      <c r="B131" s="8">
        <f>'[1]Samlet 2010'!$F6</f>
        <v>685395.93885245093</v>
      </c>
      <c r="C131" s="8">
        <f>'[1]Samlet 2011'!$F6</f>
        <v>588541</v>
      </c>
      <c r="D131" s="8">
        <f>'[1]Samlet 2012'!$F6</f>
        <v>548290</v>
      </c>
      <c r="E131" s="8">
        <f>'[1]Samlet 2013'!$F6</f>
        <v>582635</v>
      </c>
      <c r="F131" s="8">
        <f>'[1]Samlet 2014'!$F6</f>
        <v>577529</v>
      </c>
      <c r="G131" s="8">
        <f>'[1]Samlet 2015'!$F6</f>
        <v>607805</v>
      </c>
      <c r="H131" s="8">
        <f>'[1]Samlet 2016'!$F6</f>
        <v>666807</v>
      </c>
      <c r="I131" s="8">
        <f>'[1]Samlet 2017'!$F6</f>
        <v>707533</v>
      </c>
      <c r="J131" s="8">
        <f>'[1]Samlet 2018'!$F6</f>
        <v>748315</v>
      </c>
      <c r="K131" s="8">
        <f>'[1]Samlet 2019'!$F6</f>
        <v>796884</v>
      </c>
      <c r="L131" s="8">
        <f>'[1]Samlet 2020'!$F6</f>
        <v>765906</v>
      </c>
      <c r="M131" s="8">
        <f>'[1]Samlet 2021'!$F6</f>
        <v>834701</v>
      </c>
      <c r="N131" s="8">
        <v>850075</v>
      </c>
      <c r="O131" s="8">
        <f>'[2]Samlet 2023'!$F6</f>
        <v>1011982</v>
      </c>
      <c r="P131" s="9">
        <f>[3]Samlet!P131</f>
        <v>1072851</v>
      </c>
      <c r="Q131" s="9">
        <f>IFERROR('[4]Samlet 2025 - opdat'!$F7, "-")</f>
        <v>1041501</v>
      </c>
    </row>
    <row r="132" spans="1:17" x14ac:dyDescent="0.2">
      <c r="A132" s="10" t="s">
        <v>4</v>
      </c>
      <c r="B132" s="8">
        <f>'[1]Samlet 2010'!$F7</f>
        <v>4149.677877443517</v>
      </c>
      <c r="C132" s="8">
        <f>'[1]Samlet 2011'!$F7</f>
        <v>3537</v>
      </c>
      <c r="D132" s="8">
        <f>'[1]Samlet 2012'!$F7</f>
        <v>3020</v>
      </c>
      <c r="E132" s="8">
        <f>'[1]Samlet 2013'!$F7</f>
        <v>2923</v>
      </c>
      <c r="F132" s="8">
        <f>'[1]Samlet 2014'!$F7</f>
        <v>2920</v>
      </c>
      <c r="G132" s="8">
        <f>'[1]Samlet 2015'!$F7</f>
        <v>3027</v>
      </c>
      <c r="H132" s="8">
        <f>'[1]Samlet 2016'!$F7</f>
        <v>3329</v>
      </c>
      <c r="I132" s="8">
        <f>'[1]Samlet 2017'!$F7</f>
        <v>3299</v>
      </c>
      <c r="J132" s="8">
        <f>'[1]Samlet 2018'!$F7</f>
        <v>3548</v>
      </c>
      <c r="K132" s="8">
        <f>'[1]Samlet 2019'!$F7</f>
        <v>3736</v>
      </c>
      <c r="L132" s="8">
        <f>'[1]Samlet 2020'!$F7</f>
        <v>3543</v>
      </c>
      <c r="M132" s="8">
        <f>'[1]Samlet 2021'!$F7</f>
        <v>3331</v>
      </c>
      <c r="N132" s="8">
        <v>3788</v>
      </c>
      <c r="O132" s="8">
        <f>'[2]Samlet 2023'!$F7</f>
        <v>4885</v>
      </c>
      <c r="P132" s="9">
        <f>[3]Samlet!P132</f>
        <v>5394</v>
      </c>
      <c r="Q132" s="9">
        <f>IFERROR('[4]Samlet 2025 - opdat'!$F8, "-")</f>
        <v>5568</v>
      </c>
    </row>
    <row r="133" spans="1:17" x14ac:dyDescent="0.2">
      <c r="A133" s="10" t="s">
        <v>5</v>
      </c>
      <c r="B133" s="8">
        <f>'[1]Samlet 2010'!$F8</f>
        <v>2270.0281871221446</v>
      </c>
      <c r="C133" s="8">
        <f>'[1]Samlet 2011'!$F8</f>
        <v>1857</v>
      </c>
      <c r="D133" s="8">
        <f>'[1]Samlet 2012'!$F8</f>
        <v>1617</v>
      </c>
      <c r="E133" s="8">
        <f>'[1]Samlet 2013'!$F8</f>
        <v>1562</v>
      </c>
      <c r="F133" s="8">
        <f>'[1]Samlet 2014'!$F8</f>
        <v>1341</v>
      </c>
      <c r="G133" s="8">
        <f>'[1]Samlet 2015'!$F8</f>
        <v>1253</v>
      </c>
      <c r="H133" s="8">
        <f>'[1]Samlet 2016'!$F8</f>
        <v>1244</v>
      </c>
      <c r="I133" s="8">
        <f>'[1]Samlet 2017'!$F8</f>
        <v>1243</v>
      </c>
      <c r="J133" s="8">
        <f>'[1]Samlet 2018'!$F8</f>
        <v>1227</v>
      </c>
      <c r="K133" s="8">
        <f>'[1]Samlet 2019'!$F8</f>
        <v>1299</v>
      </c>
      <c r="L133" s="8">
        <f>'[1]Samlet 2020'!$F8</f>
        <v>1280</v>
      </c>
      <c r="M133" s="8">
        <f>'[1]Samlet 2021'!$F8</f>
        <v>1388</v>
      </c>
      <c r="N133" s="8">
        <v>1842</v>
      </c>
      <c r="O133" s="8">
        <f>'[2]Samlet 2023'!$F8</f>
        <v>2132</v>
      </c>
      <c r="P133" s="9">
        <f>[3]Samlet!P133</f>
        <v>2208</v>
      </c>
      <c r="Q133" s="9">
        <f>IFERROR('[4]Samlet 2025 - opdat'!$F9, "-")</f>
        <v>2262</v>
      </c>
    </row>
    <row r="134" spans="1:17" ht="28.5" x14ac:dyDescent="0.2">
      <c r="A134" s="11" t="s">
        <v>6</v>
      </c>
      <c r="B134" s="12">
        <f>'[1]Samlet 2010'!$F9</f>
        <v>45975.651471176971</v>
      </c>
      <c r="C134" s="12">
        <f>'[1]Samlet 2011'!$F9</f>
        <v>61337</v>
      </c>
      <c r="D134" s="12">
        <f>'[1]Samlet 2012'!$F9</f>
        <v>58841</v>
      </c>
      <c r="E134" s="12">
        <f>'[1]Samlet 2013'!$F9</f>
        <v>57332</v>
      </c>
      <c r="F134" s="12">
        <f>'[1]Samlet 2014'!$F9</f>
        <v>57706</v>
      </c>
      <c r="G134" s="12">
        <f>'[1]Samlet 2015'!$F9</f>
        <v>62437</v>
      </c>
      <c r="H134" s="12">
        <f>'[1]Samlet 2016'!$F9</f>
        <v>58791</v>
      </c>
      <c r="I134" s="12">
        <f>'[1]Samlet 2017'!$F9</f>
        <v>58710</v>
      </c>
      <c r="J134" s="12">
        <f>'[1]Samlet 2018'!$F9</f>
        <v>53773</v>
      </c>
      <c r="K134" s="12">
        <f>'[1]Samlet 2019'!$F9</f>
        <v>55242</v>
      </c>
      <c r="L134" s="12">
        <f>'[1]Samlet 2020'!$F9</f>
        <v>49054</v>
      </c>
      <c r="M134" s="12">
        <f>'[1]Samlet 2021'!$F9</f>
        <v>52272</v>
      </c>
      <c r="N134" s="12">
        <v>60678</v>
      </c>
      <c r="O134" s="12">
        <f>'[2]Samlet 2023'!$F9</f>
        <v>63327</v>
      </c>
      <c r="P134" s="13">
        <f>[3]Samlet!P134</f>
        <v>59307</v>
      </c>
      <c r="Q134" s="13">
        <f>IFERROR('[4]Samlet 2025 - opdat'!$F10, "-")</f>
        <v>68362</v>
      </c>
    </row>
    <row r="135" spans="1:17" ht="15" thickBot="1" x14ac:dyDescent="0.25">
      <c r="A135" s="15" t="s">
        <v>7</v>
      </c>
      <c r="B135" s="16">
        <f>'[1]Samlet 2010'!$F10</f>
        <v>737596.29638819362</v>
      </c>
      <c r="C135" s="16">
        <f>'[1]Samlet 2011'!$F10</f>
        <v>655272</v>
      </c>
      <c r="D135" s="16">
        <f>'[1]Samlet 2012'!$F10</f>
        <v>611768</v>
      </c>
      <c r="E135" s="16">
        <f>'[1]Samlet 2013'!$F10</f>
        <v>644452</v>
      </c>
      <c r="F135" s="16">
        <f>'[1]Samlet 2014'!$F10</f>
        <v>639496</v>
      </c>
      <c r="G135" s="16">
        <f>'[1]Samlet 2015'!$F10</f>
        <v>674522</v>
      </c>
      <c r="H135" s="16">
        <f>'[1]Samlet 2016'!$F10</f>
        <v>730171</v>
      </c>
      <c r="I135" s="16">
        <f>'[1]Samlet 2017'!$F10</f>
        <v>770785</v>
      </c>
      <c r="J135" s="16">
        <f>'[1]Samlet 2018'!$F10</f>
        <v>806863</v>
      </c>
      <c r="K135" s="16">
        <f>'[1]Samlet 2019'!$F10</f>
        <v>857161</v>
      </c>
      <c r="L135" s="16">
        <f>'[1]Samlet 2020'!$F10</f>
        <v>819783</v>
      </c>
      <c r="M135" s="16">
        <f>'[1]Samlet 2021'!$F10</f>
        <v>891692</v>
      </c>
      <c r="N135" s="16">
        <v>916383</v>
      </c>
      <c r="O135" s="16">
        <f>'[2]Samlet 2023'!$F10</f>
        <v>1082326</v>
      </c>
      <c r="P135" s="17">
        <f>[3]Samlet!P135</f>
        <v>1139760</v>
      </c>
      <c r="Q135" s="17">
        <f>IFERROR('[4]Samlet 2025 - opdat'!$F11, "-")</f>
        <v>1117693</v>
      </c>
    </row>
    <row r="136" spans="1:17" ht="15" thickTop="1" x14ac:dyDescent="0.2">
      <c r="A136" s="3"/>
      <c r="B136" s="12"/>
      <c r="C136" s="12"/>
      <c r="D136" s="12"/>
      <c r="E136" s="12"/>
      <c r="F136" s="12"/>
      <c r="G136" s="12"/>
      <c r="H136" s="12"/>
      <c r="I136" s="12"/>
      <c r="J136" s="12"/>
      <c r="K136" s="12"/>
      <c r="L136" s="12"/>
      <c r="M136" s="12"/>
      <c r="N136" s="12"/>
      <c r="O136" s="8"/>
      <c r="P136" s="9"/>
      <c r="Q136" s="9"/>
    </row>
    <row r="137" spans="1:17" ht="28.5" x14ac:dyDescent="0.2">
      <c r="A137" s="18" t="s">
        <v>8</v>
      </c>
      <c r="B137" s="12"/>
      <c r="C137" s="12"/>
      <c r="D137" s="12"/>
      <c r="E137" s="12"/>
      <c r="F137" s="12"/>
      <c r="G137" s="12"/>
      <c r="H137" s="12"/>
      <c r="I137" s="12"/>
      <c r="J137" s="12"/>
      <c r="K137" s="12"/>
      <c r="L137" s="12"/>
      <c r="M137" s="12"/>
      <c r="N137" s="12"/>
      <c r="O137" s="8"/>
      <c r="P137" s="9"/>
      <c r="Q137" s="9"/>
    </row>
    <row r="138" spans="1:17" x14ac:dyDescent="0.2">
      <c r="A138" s="7" t="s">
        <v>3</v>
      </c>
      <c r="B138" s="8">
        <f>'[1]Samlet 2010'!$F13</f>
        <v>8155555.0797881335</v>
      </c>
      <c r="C138" s="8">
        <f>'[1]Samlet 2011'!$F13</f>
        <v>6595873.6435500048</v>
      </c>
      <c r="D138" s="8">
        <f>'[1]Samlet 2012'!$F13</f>
        <v>6460243.6146100033</v>
      </c>
      <c r="E138" s="8">
        <f>'[1]Samlet 2013'!$F13</f>
        <v>6594788.0417600032</v>
      </c>
      <c r="F138" s="8">
        <f>'[1]Samlet 2014'!$F13</f>
        <v>6074631.7529500052</v>
      </c>
      <c r="G138" s="8">
        <f>'[1]Samlet 2015'!$F13</f>
        <v>5909159.6371000027</v>
      </c>
      <c r="H138" s="8">
        <f>'[1]Samlet 2016'!$F13</f>
        <v>6460061.0187493172</v>
      </c>
      <c r="I138" s="8">
        <f>'[1]Samlet 2017'!$F13</f>
        <v>6815138.4666831149</v>
      </c>
      <c r="J138" s="8">
        <f>'[1]Samlet 2018'!$F13</f>
        <v>7037253.0534200026</v>
      </c>
      <c r="K138" s="8">
        <f>'[1]Samlet 2019'!$F13</f>
        <v>7433309</v>
      </c>
      <c r="L138" s="8">
        <f>'[1]Samlet 2020'!$F13</f>
        <v>7041063.6673895996</v>
      </c>
      <c r="M138" s="8">
        <f>'[1]Samlet 2021'!$F13</f>
        <v>7537888</v>
      </c>
      <c r="N138" s="8">
        <v>7691994</v>
      </c>
      <c r="O138" s="8">
        <f>'[2]Samlet 2023'!$F13</f>
        <v>8867480</v>
      </c>
      <c r="P138" s="9">
        <f>[3]Samlet!P138</f>
        <v>9485588</v>
      </c>
      <c r="Q138" s="9">
        <f>IFERROR('[4]Samlet 2025 - opdat'!$F14, "-")</f>
        <v>9586044</v>
      </c>
    </row>
    <row r="139" spans="1:17" x14ac:dyDescent="0.2">
      <c r="A139" s="10" t="s">
        <v>4</v>
      </c>
      <c r="B139" s="8">
        <f>'[1]Samlet 2010'!$F14</f>
        <v>85832.761037632386</v>
      </c>
      <c r="C139" s="8">
        <f>'[1]Samlet 2011'!$F14</f>
        <v>82102.945859999993</v>
      </c>
      <c r="D139" s="8">
        <f>'[1]Samlet 2012'!$F14</f>
        <v>76166.389900000009</v>
      </c>
      <c r="E139" s="8">
        <f>'[1]Samlet 2013'!$F14</f>
        <v>88811.092189999996</v>
      </c>
      <c r="F139" s="8">
        <f>'[1]Samlet 2014'!$F14</f>
        <v>64353.00675</v>
      </c>
      <c r="G139" s="8">
        <f>'[1]Samlet 2015'!$F14</f>
        <v>68985.107459999999</v>
      </c>
      <c r="H139" s="8">
        <f>'[1]Samlet 2016'!$F14</f>
        <v>73488.233054653538</v>
      </c>
      <c r="I139" s="8">
        <f>'[1]Samlet 2017'!$F14</f>
        <v>72820.927521553895</v>
      </c>
      <c r="J139" s="8">
        <f>'[1]Samlet 2018'!$F14</f>
        <v>79159.495380000008</v>
      </c>
      <c r="K139" s="8">
        <f>'[1]Samlet 2019'!$F14</f>
        <v>79657</v>
      </c>
      <c r="L139" s="8">
        <f>'[1]Samlet 2020'!$F14</f>
        <v>73280.114507034363</v>
      </c>
      <c r="M139" s="8">
        <f>'[1]Samlet 2021'!$F14</f>
        <v>69235</v>
      </c>
      <c r="N139" s="8">
        <v>86383</v>
      </c>
      <c r="O139" s="8">
        <f>'[2]Samlet 2023'!$F14</f>
        <v>100805</v>
      </c>
      <c r="P139" s="9">
        <f>[3]Samlet!P139</f>
        <v>122102</v>
      </c>
      <c r="Q139" s="9">
        <f>IFERROR('[4]Samlet 2025 - opdat'!$F15, "-")</f>
        <v>100209</v>
      </c>
    </row>
    <row r="140" spans="1:17" x14ac:dyDescent="0.2">
      <c r="A140" s="10" t="s">
        <v>5</v>
      </c>
      <c r="B140" s="8">
        <f>'[1]Samlet 2010'!$F15</f>
        <v>34725.144541377013</v>
      </c>
      <c r="C140" s="8">
        <f>'[1]Samlet 2011'!$F15</f>
        <v>30197.308839999998</v>
      </c>
      <c r="D140" s="8">
        <f>'[1]Samlet 2012'!$F15</f>
        <v>37867.575080000002</v>
      </c>
      <c r="E140" s="8">
        <f>'[1]Samlet 2013'!$F15</f>
        <v>32366.267399999997</v>
      </c>
      <c r="F140" s="8">
        <f>'[1]Samlet 2014'!$F15</f>
        <v>30718.124650000002</v>
      </c>
      <c r="G140" s="8">
        <f>'[1]Samlet 2015'!$F15</f>
        <v>29042.559119999998</v>
      </c>
      <c r="H140" s="8">
        <f>'[1]Samlet 2016'!$F15</f>
        <v>24940.320820231853</v>
      </c>
      <c r="I140" s="8">
        <f>'[1]Samlet 2017'!$F15</f>
        <v>22999.394565422514</v>
      </c>
      <c r="J140" s="8">
        <f>'[1]Samlet 2018'!$F15</f>
        <v>23839.775799999999</v>
      </c>
      <c r="K140" s="8">
        <f>'[1]Samlet 2019'!$F15</f>
        <v>26999</v>
      </c>
      <c r="L140" s="8">
        <f>'[1]Samlet 2020'!$F15</f>
        <v>25633.525790414584</v>
      </c>
      <c r="M140" s="8">
        <f>'[1]Samlet 2021'!$F15</f>
        <v>28452</v>
      </c>
      <c r="N140" s="8">
        <v>34950</v>
      </c>
      <c r="O140" s="8">
        <f>'[2]Samlet 2023'!$F15</f>
        <v>39693</v>
      </c>
      <c r="P140" s="9">
        <f>[3]Samlet!P140</f>
        <v>44929</v>
      </c>
      <c r="Q140" s="9">
        <f>IFERROR('[4]Samlet 2025 - opdat'!$F16, "-")</f>
        <v>37151</v>
      </c>
    </row>
    <row r="141" spans="1:17" ht="28.5" x14ac:dyDescent="0.2">
      <c r="A141" s="11" t="s">
        <v>6</v>
      </c>
      <c r="B141" s="12">
        <f>'[1]Samlet 2010'!$F16</f>
        <v>781832.63589381496</v>
      </c>
      <c r="C141" s="12">
        <f>'[1]Samlet 2011'!$F16</f>
        <v>1233621.54972</v>
      </c>
      <c r="D141" s="12">
        <f>'[1]Samlet 2012'!$F16</f>
        <v>1117107.6928099999</v>
      </c>
      <c r="E141" s="12">
        <f>'[1]Samlet 2013'!$F16</f>
        <v>1187342.5691800001</v>
      </c>
      <c r="F141" s="12">
        <f>'[1]Samlet 2014'!$F16</f>
        <v>1094770.0305399999</v>
      </c>
      <c r="G141" s="12">
        <f>'[1]Samlet 2015'!$F16</f>
        <v>1104926.9761000001</v>
      </c>
      <c r="H141" s="12">
        <f>'[1]Samlet 2016'!$F16</f>
        <v>1095609.7840754632</v>
      </c>
      <c r="I141" s="12">
        <f>'[1]Samlet 2017'!$F16</f>
        <v>1098068.4152512373</v>
      </c>
      <c r="J141" s="12">
        <f>'[1]Samlet 2018'!$F16</f>
        <v>1126071.9215800001</v>
      </c>
      <c r="K141" s="12">
        <f>'[1]Samlet 2019'!$F16</f>
        <v>1145928</v>
      </c>
      <c r="L141" s="12">
        <f>'[1]Samlet 2020'!$F16</f>
        <v>1001725.6634562957</v>
      </c>
      <c r="M141" s="12">
        <f>'[1]Samlet 2021'!$F16</f>
        <v>1010942</v>
      </c>
      <c r="N141" s="12">
        <v>1004057</v>
      </c>
      <c r="O141" s="12">
        <f>'[2]Samlet 2023'!$F16</f>
        <v>1081989</v>
      </c>
      <c r="P141" s="13">
        <f>[3]Samlet!P141</f>
        <v>958654</v>
      </c>
      <c r="Q141" s="13">
        <f>IFERROR('[4]Samlet 2025 - opdat'!$F17, "-")</f>
        <v>1008495</v>
      </c>
    </row>
    <row r="142" spans="1:17" ht="15" thickBot="1" x14ac:dyDescent="0.25">
      <c r="A142" s="15" t="s">
        <v>7</v>
      </c>
      <c r="B142" s="16">
        <f>'[1]Samlet 2010'!$F17</f>
        <v>9057945.132268263</v>
      </c>
      <c r="C142" s="16">
        <f>'[1]Samlet 2011'!$F17</f>
        <v>7941795.4479700048</v>
      </c>
      <c r="D142" s="16">
        <f>'[1]Samlet 2012'!$F17</f>
        <v>7691385.2724000029</v>
      </c>
      <c r="E142" s="16">
        <f>'[1]Samlet 2013'!$F17</f>
        <v>7903307.9705300033</v>
      </c>
      <c r="F142" s="16">
        <f>'[1]Samlet 2014'!$F17</f>
        <v>7264472.9148900043</v>
      </c>
      <c r="G142" s="16">
        <f>'[1]Samlet 2015'!$F17</f>
        <v>7112114.2797800023</v>
      </c>
      <c r="H142" s="16">
        <f>'[1]Samlet 2016'!$F17</f>
        <v>7654099.356699666</v>
      </c>
      <c r="I142" s="16">
        <f>'[1]Samlet 2017'!$F17</f>
        <v>8009027.2040213281</v>
      </c>
      <c r="J142" s="16">
        <f>'[1]Samlet 2018'!$F17</f>
        <v>8266324.2461800035</v>
      </c>
      <c r="K142" s="16">
        <f>'[1]Samlet 2019'!$F17</f>
        <v>8685893</v>
      </c>
      <c r="L142" s="16">
        <f>'[1]Samlet 2020'!$F17</f>
        <v>8141702.9711433444</v>
      </c>
      <c r="M142" s="16">
        <f>'[1]Samlet 2021'!$F17</f>
        <v>8646517</v>
      </c>
      <c r="N142" s="16">
        <v>8817384</v>
      </c>
      <c r="O142" s="16">
        <f>'[2]Samlet 2023'!$F17</f>
        <v>10089967</v>
      </c>
      <c r="P142" s="17">
        <f>[3]Samlet!P142</f>
        <v>10611273</v>
      </c>
      <c r="Q142" s="17">
        <f>IFERROR('[4]Samlet 2025 - opdat'!$F18, "-")</f>
        <v>10731899</v>
      </c>
    </row>
    <row r="143" spans="1:17" ht="15" thickTop="1" x14ac:dyDescent="0.2">
      <c r="A143" s="6"/>
      <c r="B143" s="12"/>
      <c r="C143" s="12"/>
      <c r="D143" s="12"/>
      <c r="E143" s="12"/>
      <c r="F143" s="12"/>
      <c r="G143" s="12"/>
      <c r="H143" s="12"/>
      <c r="I143" s="12"/>
      <c r="J143" s="12"/>
      <c r="K143" s="12"/>
      <c r="L143" s="12"/>
      <c r="M143" s="12"/>
      <c r="N143" s="12"/>
      <c r="O143" s="8"/>
      <c r="P143" s="9"/>
      <c r="Q143" s="9"/>
    </row>
    <row r="144" spans="1:17" x14ac:dyDescent="0.2">
      <c r="A144" s="6" t="s">
        <v>9</v>
      </c>
      <c r="B144" s="12"/>
      <c r="C144" s="12"/>
      <c r="D144" s="12"/>
      <c r="E144" s="12"/>
      <c r="F144" s="12"/>
      <c r="G144" s="12"/>
      <c r="H144" s="12"/>
      <c r="I144" s="12"/>
      <c r="J144" s="12"/>
      <c r="K144" s="12"/>
      <c r="L144" s="12"/>
      <c r="M144" s="12"/>
      <c r="N144" s="12"/>
      <c r="O144" s="8"/>
      <c r="P144" s="9"/>
      <c r="Q144" s="9"/>
    </row>
    <row r="145" spans="1:17" x14ac:dyDescent="0.2">
      <c r="A145" s="7" t="s">
        <v>3</v>
      </c>
      <c r="B145" s="8">
        <f>'[1]Samlet 2010'!$F20</f>
        <v>11899.042024443372</v>
      </c>
      <c r="C145" s="8">
        <f>'[1]Samlet 2011'!$F20</f>
        <v>11207.160832550331</v>
      </c>
      <c r="D145" s="8">
        <f>'[1]Samlet 2012'!$F20</f>
        <v>11782.530439384274</v>
      </c>
      <c r="E145" s="8">
        <f>'[1]Samlet 2013'!$F20</f>
        <v>11318.901270538165</v>
      </c>
      <c r="F145" s="8">
        <f>'[1]Samlet 2014'!$F20</f>
        <v>10518.314669826113</v>
      </c>
      <c r="G145" s="8">
        <f>'[1]Samlet 2015'!$F20</f>
        <v>9722.1306785893557</v>
      </c>
      <c r="H145" s="8">
        <f>'[1]Samlet 2016'!$F20</f>
        <v>9688.0521931373205</v>
      </c>
      <c r="I145" s="8">
        <f>'[1]Samlet 2017'!$F20</f>
        <v>9632.2552682109745</v>
      </c>
      <c r="J145" s="8">
        <f>'[1]Samlet 2018'!$F20</f>
        <v>9404.1320211675611</v>
      </c>
      <c r="K145" s="8">
        <f>'[1]Samlet 2019'!$F20</f>
        <v>9327.9686880399149</v>
      </c>
      <c r="L145" s="8">
        <f>'[1]Samlet 2020'!$F20</f>
        <v>9193.117259023431</v>
      </c>
      <c r="M145" s="8">
        <f>'[1]Samlet 2021'!$F20</f>
        <v>9030.6445062363655</v>
      </c>
      <c r="N145" s="8">
        <v>9048.6062994441672</v>
      </c>
      <c r="O145" s="8">
        <f>'[2]Samlet 2023'!$F20</f>
        <v>8762.4878703376162</v>
      </c>
      <c r="P145" s="9">
        <f>[3]Samlet!P145</f>
        <v>8841.4775211096421</v>
      </c>
      <c r="Q145" s="9">
        <f>IFERROR('[4]Samlet 2025 - opdat'!$F21, "-")</f>
        <v>9204.0660546653344</v>
      </c>
    </row>
    <row r="146" spans="1:17" x14ac:dyDescent="0.2">
      <c r="A146" s="10" t="s">
        <v>4</v>
      </c>
      <c r="B146" s="8">
        <f>'[1]Samlet 2010'!$F21</f>
        <v>20684.198526395307</v>
      </c>
      <c r="C146" s="8">
        <f>'[1]Samlet 2011'!$F21</f>
        <v>23212.594249363865</v>
      </c>
      <c r="D146" s="8">
        <f>'[1]Samlet 2012'!$F21</f>
        <v>25220.658907284771</v>
      </c>
      <c r="E146" s="8">
        <f>'[1]Samlet 2013'!$F21</f>
        <v>30383.541631885048</v>
      </c>
      <c r="F146" s="8">
        <f>'[1]Samlet 2014'!$F21</f>
        <v>22038.700941780822</v>
      </c>
      <c r="G146" s="8">
        <f>'[1]Samlet 2015'!$F21</f>
        <v>22789.926481665014</v>
      </c>
      <c r="H146" s="8">
        <f>'[1]Samlet 2016'!$F21</f>
        <v>22075.167634320678</v>
      </c>
      <c r="I146" s="8">
        <f>'[1]Samlet 2017'!$F21</f>
        <v>22073.636714626824</v>
      </c>
      <c r="J146" s="8">
        <f>'[1]Samlet 2018'!$F21</f>
        <v>22311.018990980836</v>
      </c>
      <c r="K146" s="8">
        <f>'[1]Samlet 2019'!$F21</f>
        <v>21321.466809421843</v>
      </c>
      <c r="L146" s="8">
        <f>'[1]Samlet 2020'!$F21</f>
        <v>20683.06929354625</v>
      </c>
      <c r="M146" s="8">
        <f>'[1]Samlet 2021'!$F21</f>
        <v>20785.049534674272</v>
      </c>
      <c r="N146" s="8">
        <v>22804.382259767688</v>
      </c>
      <c r="O146" s="8">
        <f>'[2]Samlet 2023'!$F21</f>
        <v>20635.619242579323</v>
      </c>
      <c r="P146" s="9">
        <f>[3]Samlet!P146</f>
        <v>22636.633296255099</v>
      </c>
      <c r="Q146" s="9">
        <f>IFERROR('[4]Samlet 2025 - opdat'!$F22, "-")</f>
        <v>17997.306034482757</v>
      </c>
    </row>
    <row r="147" spans="1:17" x14ac:dyDescent="0.2">
      <c r="A147" s="10" t="s">
        <v>5</v>
      </c>
      <c r="B147" s="8">
        <f>'[1]Samlet 2010'!$F22</f>
        <v>15297.230553511423</v>
      </c>
      <c r="C147" s="8">
        <f>'[1]Samlet 2011'!$F22</f>
        <v>16261.34024771136</v>
      </c>
      <c r="D147" s="8">
        <f>'[1]Samlet 2012'!$F22</f>
        <v>23418.413778602349</v>
      </c>
      <c r="E147" s="8">
        <f>'[1]Samlet 2013'!$F22</f>
        <v>20721.041869398206</v>
      </c>
      <c r="F147" s="8">
        <f>'[1]Samlet 2014'!$F22</f>
        <v>22906.878933631622</v>
      </c>
      <c r="G147" s="8">
        <f>'[1]Samlet 2015'!$F22</f>
        <v>23178.419090183557</v>
      </c>
      <c r="H147" s="8">
        <f>'[1]Samlet 2016'!$F22</f>
        <v>20048.489405331071</v>
      </c>
      <c r="I147" s="8">
        <f>'[1]Samlet 2017'!$F22</f>
        <v>18503.133198248201</v>
      </c>
      <c r="J147" s="8">
        <f>'[1]Samlet 2018'!$F22</f>
        <v>19429.320130399348</v>
      </c>
      <c r="K147" s="8">
        <f>'[1]Samlet 2019'!$F22</f>
        <v>20784.449576597384</v>
      </c>
      <c r="L147" s="8">
        <f>'[1]Samlet 2020'!$F22</f>
        <v>20026.192023761392</v>
      </c>
      <c r="M147" s="8">
        <f>'[1]Samlet 2021'!$F22</f>
        <v>20498.559077809798</v>
      </c>
      <c r="N147" s="8">
        <v>18973.941368078176</v>
      </c>
      <c r="O147" s="8">
        <f>'[2]Samlet 2023'!$F22</f>
        <v>18617.729831144465</v>
      </c>
      <c r="P147" s="9">
        <f>[3]Samlet!P147</f>
        <v>20348.278985507248</v>
      </c>
      <c r="Q147" s="9">
        <f>IFERROR('[4]Samlet 2025 - opdat'!$F23, "-")</f>
        <v>16423.961096374889</v>
      </c>
    </row>
    <row r="148" spans="1:17" ht="28.5" x14ac:dyDescent="0.2">
      <c r="A148" s="11" t="s">
        <v>6</v>
      </c>
      <c r="B148" s="12">
        <f>'[1]Samlet 2010'!$F23</f>
        <v>17005.362857858818</v>
      </c>
      <c r="C148" s="12">
        <f>'[1]Samlet 2011'!$F23</f>
        <v>20112.192473058676</v>
      </c>
      <c r="D148" s="12">
        <f>'[1]Samlet 2012'!$F23</f>
        <v>18985.192175693817</v>
      </c>
      <c r="E148" s="12">
        <f>'[1]Samlet 2013'!$F23</f>
        <v>20709.945042559131</v>
      </c>
      <c r="F148" s="12">
        <f>'[1]Samlet 2014'!$F23</f>
        <v>18971.511290680344</v>
      </c>
      <c r="G148" s="12">
        <f>'[1]Samlet 2015'!$F23</f>
        <v>17696.669860819708</v>
      </c>
      <c r="H148" s="12">
        <f>'[1]Samlet 2016'!$F23</f>
        <v>18635.671855819142</v>
      </c>
      <c r="I148" s="12">
        <f>'[1]Samlet 2017'!$F23</f>
        <v>18703.260351749912</v>
      </c>
      <c r="J148" s="12">
        <f>'[1]Samlet 2018'!$F23</f>
        <v>20941.214393468843</v>
      </c>
      <c r="K148" s="12">
        <f>'[1]Samlet 2019'!$F23</f>
        <v>20743.781905072228</v>
      </c>
      <c r="L148" s="12">
        <f>'[1]Samlet 2020'!$F23</f>
        <v>20420.876247733024</v>
      </c>
      <c r="M148" s="12">
        <f>'[1]Samlet 2021'!$F23</f>
        <v>19340.02907866544</v>
      </c>
      <c r="N148" s="12">
        <v>16547.298856257621</v>
      </c>
      <c r="O148" s="12">
        <f>'[2]Samlet 2023'!$F23</f>
        <v>17085.745416646929</v>
      </c>
      <c r="P148" s="13">
        <f>[3]Samlet!P148</f>
        <v>16164.263914883573</v>
      </c>
      <c r="Q148" s="13">
        <f>IFERROR('[4]Samlet 2025 - opdat'!$F24, "-")</f>
        <v>14752.274655510371</v>
      </c>
    </row>
    <row r="149" spans="1:17" ht="15" thickBot="1" x14ac:dyDescent="0.25">
      <c r="A149" s="15" t="s">
        <v>7</v>
      </c>
      <c r="B149" s="16">
        <f>'[1]Samlet 2010'!$F24</f>
        <v>12280.356038421738</v>
      </c>
      <c r="C149" s="16">
        <f>'[1]Samlet 2011'!$F24</f>
        <v>12119.845572479831</v>
      </c>
      <c r="D149" s="16">
        <f>'[1]Samlet 2012'!$F24</f>
        <v>12572.388997790016</v>
      </c>
      <c r="E149" s="16">
        <f>'[1]Samlet 2013'!$F24</f>
        <v>12263.609967119355</v>
      </c>
      <c r="F149" s="16">
        <f>'[1]Samlet 2014'!$F24</f>
        <v>11359.684681202078</v>
      </c>
      <c r="G149" s="16">
        <f>'[1]Samlet 2015'!$F24</f>
        <v>10543.93226578229</v>
      </c>
      <c r="H149" s="16">
        <f>'[1]Samlet 2016'!$F24</f>
        <v>10482.612095933235</v>
      </c>
      <c r="I149" s="16">
        <f>'[1]Samlet 2017'!$F24</f>
        <v>10390.740873293238</v>
      </c>
      <c r="J149" s="16">
        <f>'[1]Samlet 2018'!$F24</f>
        <v>10245.015877763639</v>
      </c>
      <c r="K149" s="16">
        <f>'[1]Samlet 2019'!$F24</f>
        <v>10133.327344571206</v>
      </c>
      <c r="L149" s="16">
        <f>'[1]Samlet 2020'!$F24</f>
        <v>9931.5342854674291</v>
      </c>
      <c r="M149" s="16">
        <f>'[1]Samlet 2021'!$F24</f>
        <v>9696.7529146835441</v>
      </c>
      <c r="N149" s="16">
        <v>9621.9419172987709</v>
      </c>
      <c r="O149" s="16">
        <f>'[2]Samlet 2023'!$F24</f>
        <v>9322.4841683559298</v>
      </c>
      <c r="P149" s="17">
        <f>[3]Samlet!P149</f>
        <v>9310.0942303642878</v>
      </c>
      <c r="Q149" s="17">
        <f>IFERROR('[4]Samlet 2025 - opdat'!$F25, "-")</f>
        <v>9601.830735273461</v>
      </c>
    </row>
    <row r="150" spans="1:17" ht="15" thickTop="1" x14ac:dyDescent="0.2"/>
    <row r="151" spans="1:17" x14ac:dyDescent="0.2">
      <c r="A151" s="30" t="s">
        <v>10</v>
      </c>
      <c r="B151" s="30"/>
      <c r="C151" s="30"/>
      <c r="D151" s="30"/>
      <c r="E151" s="30"/>
      <c r="F151" s="30"/>
      <c r="G151" s="30"/>
      <c r="H151" s="30"/>
      <c r="I151" s="30"/>
      <c r="J151" s="30"/>
    </row>
    <row r="152" spans="1:17" x14ac:dyDescent="0.2">
      <c r="A152" s="30"/>
      <c r="B152" s="30"/>
      <c r="C152" s="30"/>
      <c r="D152" s="30"/>
      <c r="E152" s="30"/>
      <c r="F152" s="30"/>
      <c r="G152" s="30"/>
      <c r="H152" s="30"/>
      <c r="I152" s="30"/>
      <c r="J152" s="30"/>
    </row>
    <row r="153" spans="1:17" x14ac:dyDescent="0.2">
      <c r="A153" s="3"/>
      <c r="B153" s="12"/>
      <c r="C153" s="12"/>
      <c r="D153" s="13"/>
      <c r="E153" s="12"/>
      <c r="F153" s="12"/>
      <c r="G153" s="13"/>
      <c r="H153" s="14"/>
      <c r="I153" s="13"/>
      <c r="J153" s="13"/>
    </row>
    <row r="154" spans="1:17" ht="14.25" customHeight="1" x14ac:dyDescent="0.2">
      <c r="A154" s="30" t="s">
        <v>11</v>
      </c>
      <c r="B154" s="30"/>
      <c r="C154" s="30"/>
      <c r="D154" s="30"/>
      <c r="E154" s="30"/>
      <c r="F154" s="30"/>
      <c r="G154" s="30"/>
      <c r="H154" s="30"/>
      <c r="I154" s="30"/>
      <c r="J154" s="30"/>
      <c r="K154" s="30"/>
    </row>
    <row r="155" spans="1:17" ht="16.5" customHeight="1" x14ac:dyDescent="0.2">
      <c r="A155" s="30"/>
      <c r="B155" s="30"/>
      <c r="C155" s="30"/>
      <c r="D155" s="30"/>
      <c r="E155" s="30"/>
      <c r="F155" s="30"/>
      <c r="G155" s="30"/>
      <c r="H155" s="30"/>
      <c r="I155" s="30"/>
      <c r="J155" s="30"/>
      <c r="K155" s="30"/>
    </row>
    <row r="162" spans="4:4" x14ac:dyDescent="0.2">
      <c r="D162" s="20"/>
    </row>
    <row r="163" spans="4:4" x14ac:dyDescent="0.2">
      <c r="D163" s="20"/>
    </row>
    <row r="164" spans="4:4" x14ac:dyDescent="0.2">
      <c r="D164" s="20"/>
    </row>
    <row r="165" spans="4:4" x14ac:dyDescent="0.2">
      <c r="D165" s="20"/>
    </row>
  </sheetData>
  <mergeCells count="15">
    <mergeCell ref="B3:P3"/>
    <mergeCell ref="B128:P128"/>
    <mergeCell ref="B97:P97"/>
    <mergeCell ref="B65:P65"/>
    <mergeCell ref="B34:P34"/>
    <mergeCell ref="A26:J27"/>
    <mergeCell ref="A57:J58"/>
    <mergeCell ref="A29:K30"/>
    <mergeCell ref="A60:K61"/>
    <mergeCell ref="A154:K155"/>
    <mergeCell ref="A151:J152"/>
    <mergeCell ref="A88:J89"/>
    <mergeCell ref="A120:J121"/>
    <mergeCell ref="A91:K92"/>
    <mergeCell ref="A123:K124"/>
  </mergeCells>
  <pageMargins left="0.25" right="0.25" top="0.75" bottom="0.75" header="0.3" footer="0.3"/>
  <pageSetup paperSize="9" scale="71" fitToHeight="0" orientation="landscape" r:id="rId1"/>
  <headerFooter>
    <oddHeader>&amp;R&amp;G</oddHeader>
  </headerFooter>
  <rowBreaks count="4" manualBreakCount="4">
    <brk id="31" max="14" man="1"/>
    <brk id="62" max="16383" man="1"/>
    <brk id="94" max="14" man="1"/>
    <brk id="124" max="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55"/>
  <sheetViews>
    <sheetView zoomScaleNormal="100" workbookViewId="0"/>
  </sheetViews>
  <sheetFormatPr defaultRowHeight="14.25" x14ac:dyDescent="0.2"/>
  <cols>
    <col min="1" max="1" width="38.296875" style="1" bestFit="1" customWidth="1"/>
    <col min="2" max="10" width="8.796875" style="1"/>
    <col min="11" max="11" width="9.5" style="1" bestFit="1" customWidth="1"/>
    <col min="12" max="16" width="8.796875" style="1"/>
    <col min="17" max="17" width="9.3984375" style="1" customWidth="1"/>
    <col min="18" max="16384" width="8.796875" style="1"/>
  </cols>
  <sheetData>
    <row r="1" spans="1:17" x14ac:dyDescent="0.2">
      <c r="A1" s="1" t="s">
        <v>18</v>
      </c>
    </row>
    <row r="2" spans="1:17" x14ac:dyDescent="0.2">
      <c r="A2" s="4" t="s">
        <v>0</v>
      </c>
      <c r="B2" s="4"/>
      <c r="C2" s="4"/>
      <c r="D2" s="4"/>
      <c r="E2" s="4"/>
      <c r="F2" s="4"/>
      <c r="G2" s="4"/>
      <c r="H2" s="4"/>
      <c r="I2" s="4"/>
      <c r="J2" s="4"/>
      <c r="K2" s="4"/>
      <c r="L2" s="4"/>
      <c r="M2" s="4"/>
      <c r="N2" s="4"/>
      <c r="O2" s="4"/>
      <c r="P2" s="4"/>
      <c r="Q2" s="4"/>
    </row>
    <row r="3" spans="1:17" x14ac:dyDescent="0.2">
      <c r="A3" s="5"/>
      <c r="B3" s="31" t="s">
        <v>1</v>
      </c>
      <c r="C3" s="31"/>
      <c r="D3" s="31"/>
      <c r="E3" s="31"/>
      <c r="F3" s="31"/>
      <c r="G3" s="31"/>
      <c r="H3" s="31"/>
      <c r="I3" s="31"/>
      <c r="J3" s="31"/>
      <c r="K3" s="31"/>
      <c r="L3" s="31"/>
      <c r="M3" s="31"/>
      <c r="N3" s="31"/>
      <c r="O3" s="31"/>
      <c r="P3" s="31"/>
    </row>
    <row r="4" spans="1:17" x14ac:dyDescent="0.2">
      <c r="B4" s="5">
        <v>2010</v>
      </c>
      <c r="C4" s="5">
        <v>2011</v>
      </c>
      <c r="D4" s="5">
        <f>C4+1</f>
        <v>2012</v>
      </c>
      <c r="E4" s="5">
        <f t="shared" ref="E4:Q4" si="0">D4+1</f>
        <v>2013</v>
      </c>
      <c r="F4" s="5">
        <f t="shared" si="0"/>
        <v>2014</v>
      </c>
      <c r="G4" s="5">
        <f t="shared" si="0"/>
        <v>2015</v>
      </c>
      <c r="H4" s="5">
        <f t="shared" si="0"/>
        <v>2016</v>
      </c>
      <c r="I4" s="5">
        <f>H4+1</f>
        <v>2017</v>
      </c>
      <c r="J4" s="5">
        <f t="shared" si="0"/>
        <v>2018</v>
      </c>
      <c r="K4" s="5">
        <f t="shared" si="0"/>
        <v>2019</v>
      </c>
      <c r="L4" s="5">
        <f t="shared" si="0"/>
        <v>2020</v>
      </c>
      <c r="M4" s="5">
        <f t="shared" si="0"/>
        <v>2021</v>
      </c>
      <c r="N4" s="5">
        <f t="shared" si="0"/>
        <v>2022</v>
      </c>
      <c r="O4" s="5">
        <f t="shared" si="0"/>
        <v>2023</v>
      </c>
      <c r="P4" s="5">
        <f t="shared" si="0"/>
        <v>2024</v>
      </c>
      <c r="Q4" s="5">
        <f t="shared" si="0"/>
        <v>2025</v>
      </c>
    </row>
    <row r="5" spans="1:17" x14ac:dyDescent="0.2">
      <c r="A5" s="6" t="s">
        <v>2</v>
      </c>
      <c r="B5" s="6"/>
    </row>
    <row r="6" spans="1:17" x14ac:dyDescent="0.2">
      <c r="A6" s="7" t="s">
        <v>3</v>
      </c>
      <c r="B6" s="9">
        <f>'[1]Ansvar 2010'!$B6</f>
        <v>42736.761231524943</v>
      </c>
      <c r="C6" s="9">
        <f>'[1]Ansvar 2011'!$B6</f>
        <v>32286.765039727583</v>
      </c>
      <c r="D6" s="9">
        <f>'[1]Ansvar 2012'!$B6</f>
        <v>33475.623227378062</v>
      </c>
      <c r="E6" s="9">
        <f>'[1]Ansvar 2013'!$B6</f>
        <v>32014.711039597845</v>
      </c>
      <c r="F6" s="9">
        <f>'[1]Ansvar 2014'!$B6</f>
        <v>31379</v>
      </c>
      <c r="G6" s="9">
        <f>'[1]Ansvar 2015'!$B6</f>
        <v>32013</v>
      </c>
      <c r="H6" s="9">
        <f>'[1]Ansvar 2016'!$B6</f>
        <v>33371</v>
      </c>
      <c r="I6" s="9">
        <f>'[1]Ansvar 2017'!$B6</f>
        <v>34333</v>
      </c>
      <c r="J6" s="9">
        <f>'[1]Ansvar 2018'!$B6</f>
        <v>33656</v>
      </c>
      <c r="K6" s="9">
        <f>'[1]Ansvar 2019'!$B6</f>
        <v>36867</v>
      </c>
      <c r="L6" s="9">
        <f>'[1]Ansvar 2020'!$B6</f>
        <v>33236</v>
      </c>
      <c r="M6" s="9">
        <f>'[1]Ansvar 2021'!$B6</f>
        <v>28887</v>
      </c>
      <c r="N6" s="9">
        <f>'[1]Ansvar 2022'!$B6</f>
        <v>36292</v>
      </c>
      <c r="O6" s="9">
        <f>'[2]Ansvar 2023'!$B6</f>
        <v>40141</v>
      </c>
      <c r="P6" s="9">
        <f>[3]Ansvar!P6</f>
        <v>41553</v>
      </c>
      <c r="Q6" s="9">
        <f>'[4]Ansvar 2025 - opdat'!$B6</f>
        <v>36557</v>
      </c>
    </row>
    <row r="7" spans="1:17" x14ac:dyDescent="0.2">
      <c r="A7" s="10" t="s">
        <v>4</v>
      </c>
      <c r="B7" s="9">
        <f>'[1]Ansvar 2010'!$B7</f>
        <v>50.173633440514472</v>
      </c>
      <c r="C7" s="9">
        <f>'[1]Ansvar 2011'!$B7</f>
        <v>79.351351351351354</v>
      </c>
      <c r="D7" s="9">
        <f>'[1]Ansvar 2012'!$B7</f>
        <v>87.791666666666671</v>
      </c>
      <c r="E7" s="9">
        <f>'[1]Ansvar 2013'!$B7</f>
        <v>74.275109170305683</v>
      </c>
      <c r="F7" s="9">
        <f>'[1]Ansvar 2014'!$B7</f>
        <v>134</v>
      </c>
      <c r="G7" s="9">
        <f>'[1]Ansvar 2015'!$B7</f>
        <v>106</v>
      </c>
      <c r="H7" s="9">
        <f>'[1]Ansvar 2016'!$B7</f>
        <v>115</v>
      </c>
      <c r="I7" s="9">
        <f>'[1]Ansvar 2017'!$B7</f>
        <v>124</v>
      </c>
      <c r="J7" s="9">
        <f>'[1]Ansvar 2018'!$B7</f>
        <v>68</v>
      </c>
      <c r="K7" s="9">
        <f>'[1]Ansvar 2019'!$B7</f>
        <v>162</v>
      </c>
      <c r="L7" s="9">
        <f>'[1]Ansvar 2020'!$B7</f>
        <v>129</v>
      </c>
      <c r="M7" s="9">
        <f>'[1]Ansvar 2021'!$B7</f>
        <v>101</v>
      </c>
      <c r="N7" s="9">
        <f>'[1]Ansvar 2022'!$B7</f>
        <v>102</v>
      </c>
      <c r="O7" s="9">
        <f>'[2]Ansvar 2023'!$B7</f>
        <v>180</v>
      </c>
      <c r="P7" s="9">
        <f>[3]Ansvar!P7</f>
        <v>114</v>
      </c>
      <c r="Q7" s="9">
        <f>'[4]Ansvar 2025 - opdat'!$B7</f>
        <v>152</v>
      </c>
    </row>
    <row r="8" spans="1:17" x14ac:dyDescent="0.2">
      <c r="A8" s="10" t="s">
        <v>5</v>
      </c>
      <c r="B8" s="9">
        <f>'[1]Ansvar 2010'!$B8</f>
        <v>199.68729641693812</v>
      </c>
      <c r="C8" s="9">
        <f>'[1]Ansvar 2011'!$B8</f>
        <v>260.70434782608697</v>
      </c>
      <c r="D8" s="9">
        <f>'[1]Ansvar 2012'!$B8</f>
        <v>282.16981132075472</v>
      </c>
      <c r="E8" s="9">
        <f>'[1]Ansvar 2013'!$B8</f>
        <v>224.5878136200717</v>
      </c>
      <c r="F8" s="9">
        <f>'[1]Ansvar 2014'!$B8</f>
        <v>223</v>
      </c>
      <c r="G8" s="9">
        <f>'[1]Ansvar 2015'!$B8</f>
        <v>176</v>
      </c>
      <c r="H8" s="9">
        <f>'[1]Ansvar 2016'!$B8</f>
        <v>188</v>
      </c>
      <c r="I8" s="9">
        <f>'[1]Ansvar 2017'!$B8</f>
        <v>194</v>
      </c>
      <c r="J8" s="9">
        <f>'[1]Ansvar 2018'!$B8</f>
        <v>134</v>
      </c>
      <c r="K8" s="9">
        <f>'[1]Ansvar 2019'!$B8</f>
        <v>192</v>
      </c>
      <c r="L8" s="9">
        <f>'[1]Ansvar 2020'!$B8</f>
        <v>185</v>
      </c>
      <c r="M8" s="9">
        <f>'[1]Ansvar 2021'!$B8</f>
        <v>134</v>
      </c>
      <c r="N8" s="9">
        <f>'[1]Ansvar 2022'!$B8</f>
        <v>235</v>
      </c>
      <c r="O8" s="9">
        <f>'[2]Ansvar 2023'!$B8</f>
        <v>249</v>
      </c>
      <c r="P8" s="9">
        <f>[3]Ansvar!P8</f>
        <v>276</v>
      </c>
      <c r="Q8" s="9">
        <f>'[4]Ansvar 2025 - opdat'!$B8</f>
        <v>239</v>
      </c>
    </row>
    <row r="9" spans="1:17" ht="28.5" x14ac:dyDescent="0.2">
      <c r="A9" s="11" t="s">
        <v>6</v>
      </c>
      <c r="B9" s="13">
        <f>'[1]Ansvar 2010'!$B9</f>
        <v>4828</v>
      </c>
      <c r="C9" s="13">
        <f>'[1]Ansvar 2011'!$B9</f>
        <v>4846.8520146961391</v>
      </c>
      <c r="D9" s="13">
        <f>'[1]Ansvar 2012'!$B9</f>
        <v>4818.9549539301552</v>
      </c>
      <c r="E9" s="13">
        <f>'[1]Ansvar 2013'!$B9</f>
        <v>4266.2144033890327</v>
      </c>
      <c r="F9" s="13">
        <f>'[1]Ansvar 2014'!$B9</f>
        <v>4197</v>
      </c>
      <c r="G9" s="13">
        <f>'[1]Ansvar 2015'!$B9</f>
        <v>4832</v>
      </c>
      <c r="H9" s="13">
        <f>'[1]Ansvar 2016'!$B9</f>
        <v>4374</v>
      </c>
      <c r="I9" s="13">
        <f>'[1]Ansvar 2017'!$B9</f>
        <v>4533</v>
      </c>
      <c r="J9" s="13">
        <f>'[1]Ansvar 2018'!$B9</f>
        <v>3475</v>
      </c>
      <c r="K9" s="13">
        <f>'[1]Ansvar 2019'!$B9</f>
        <v>3463</v>
      </c>
      <c r="L9" s="13">
        <f>'[1]Ansvar 2020'!$B9</f>
        <v>3507</v>
      </c>
      <c r="M9" s="13">
        <f>'[1]Ansvar 2021'!$B9</f>
        <v>3543</v>
      </c>
      <c r="N9" s="13">
        <f>'[1]Ansvar 2022'!$B9</f>
        <v>4138</v>
      </c>
      <c r="O9" s="9">
        <f>'[2]Ansvar 2023'!$B9</f>
        <v>4271</v>
      </c>
      <c r="P9" s="13">
        <f>[3]Ansvar!P9</f>
        <v>4574</v>
      </c>
      <c r="Q9" s="13">
        <f>'[4]Ansvar 2025 - opdat'!$B9</f>
        <v>3824</v>
      </c>
    </row>
    <row r="10" spans="1:17" ht="15" thickBot="1" x14ac:dyDescent="0.25">
      <c r="A10" s="15" t="s">
        <v>7</v>
      </c>
      <c r="B10" s="17">
        <f>'[1]Ansvar 2010'!$B10</f>
        <v>48030.353831292407</v>
      </c>
      <c r="C10" s="17">
        <f>'[1]Ansvar 2011'!$B10</f>
        <v>37473.67275360116</v>
      </c>
      <c r="D10" s="17">
        <f>'[1]Ansvar 2012'!$B10</f>
        <v>38664.539659295639</v>
      </c>
      <c r="E10" s="17">
        <f>'[1]Ansvar 2013'!$B10</f>
        <v>36579.788365777255</v>
      </c>
      <c r="F10" s="17">
        <f>'[1]Ansvar 2014'!$B10</f>
        <v>35933</v>
      </c>
      <c r="G10" s="17">
        <f>'[1]Ansvar 2015'!$B10</f>
        <v>37127</v>
      </c>
      <c r="H10" s="17">
        <f>'[1]Ansvar 2016'!$B10</f>
        <v>38048</v>
      </c>
      <c r="I10" s="17">
        <f>'[1]Ansvar 2017'!$B10</f>
        <v>39184</v>
      </c>
      <c r="J10" s="17">
        <f>'[1]Ansvar 2018'!$B10</f>
        <v>37333</v>
      </c>
      <c r="K10" s="17">
        <f>'[1]Ansvar 2019'!$B10</f>
        <v>40684</v>
      </c>
      <c r="L10" s="17">
        <f>'[1]Ansvar 2020'!$B10</f>
        <v>37057</v>
      </c>
      <c r="M10" s="17">
        <f>'[1]Ansvar 2021'!$B10</f>
        <v>32665</v>
      </c>
      <c r="N10" s="17">
        <f>'[1]Ansvar 2022'!$B10</f>
        <v>40767</v>
      </c>
      <c r="O10" s="17">
        <f>'[2]Ansvar 2023'!$B10</f>
        <v>44841</v>
      </c>
      <c r="P10" s="17">
        <f>[3]Ansvar!P10</f>
        <v>46517</v>
      </c>
      <c r="Q10" s="17">
        <f>'[4]Ansvar 2025 - opdat'!$B10</f>
        <v>40772</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'[1]Ansvar 2010'!$B13</f>
        <v>909126.46480812202</v>
      </c>
      <c r="C13" s="9">
        <f>'[1]Ansvar 2011'!$B13</f>
        <v>537491.99209895637</v>
      </c>
      <c r="D13" s="9">
        <f>'[1]Ansvar 2012'!$B13</f>
        <v>687949.91903091804</v>
      </c>
      <c r="E13" s="9">
        <f>'[1]Ansvar 2013'!$B13</f>
        <v>589116.41654000035</v>
      </c>
      <c r="F13" s="9">
        <f>'[1]Ansvar 2014'!$B13</f>
        <v>653146.17120000068</v>
      </c>
      <c r="G13" s="9">
        <f>'[1]Ansvar 2015'!$B13</f>
        <v>572629.09227623988</v>
      </c>
      <c r="H13" s="9">
        <f>'[1]Ansvar 2016'!$B13</f>
        <v>547450.63754885865</v>
      </c>
      <c r="I13" s="9">
        <f>'[1]Ansvar 2017'!$B13</f>
        <v>594163.71787037456</v>
      </c>
      <c r="J13" s="9">
        <f>'[1]Ansvar 2018'!$B13</f>
        <v>593142.74553005514</v>
      </c>
      <c r="K13" s="9">
        <f>'[1]Ansvar 2019'!$B13</f>
        <v>636685</v>
      </c>
      <c r="L13" s="9">
        <f>'[1]Ansvar 2020'!$B13</f>
        <v>575425.54801481531</v>
      </c>
      <c r="M13" s="9">
        <f>'[1]Ansvar 2021'!$B13</f>
        <v>544911</v>
      </c>
      <c r="N13" s="9">
        <f>'[1]Ansvar 2022'!$B13</f>
        <v>589591</v>
      </c>
      <c r="O13" s="9">
        <f>'[2]Ansvar 2023'!$B13</f>
        <v>586500</v>
      </c>
      <c r="P13" s="9">
        <f>[3]Ansvar!P13</f>
        <v>619231</v>
      </c>
      <c r="Q13" s="9">
        <f>'[4]Ansvar 2025 - opdat'!$B13</f>
        <v>586898</v>
      </c>
    </row>
    <row r="14" spans="1:17" x14ac:dyDescent="0.2">
      <c r="A14" s="10" t="s">
        <v>4</v>
      </c>
      <c r="B14" s="9">
        <f>'[1]Ansvar 2010'!$B14</f>
        <v>3173.5863231701501</v>
      </c>
      <c r="C14" s="9">
        <f>'[1]Ansvar 2011'!$B14</f>
        <v>3564.894542685372</v>
      </c>
      <c r="D14" s="9">
        <f>'[1]Ansvar 2012'!$B14</f>
        <v>4899.3168379217459</v>
      </c>
      <c r="E14" s="9">
        <f>'[1]Ansvar 2013'!$B14</f>
        <v>4040.9999600000001</v>
      </c>
      <c r="F14" s="9">
        <f>'[1]Ansvar 2014'!$B14</f>
        <v>3802.6453900000001</v>
      </c>
      <c r="G14" s="9">
        <f>'[1]Ansvar 2015'!$B14</f>
        <v>3768.7677800000001</v>
      </c>
      <c r="H14" s="9">
        <f>'[1]Ansvar 2016'!$B14</f>
        <v>3737.4012993128381</v>
      </c>
      <c r="I14" s="9">
        <f>'[1]Ansvar 2017'!$B14</f>
        <v>4629.7292341700168</v>
      </c>
      <c r="J14" s="9">
        <f>'[1]Ansvar 2018'!$B14</f>
        <v>3341.1658000000002</v>
      </c>
      <c r="K14" s="9">
        <f>'[1]Ansvar 2019'!$B14</f>
        <v>3784</v>
      </c>
      <c r="L14" s="9">
        <f>'[1]Ansvar 2020'!$B14</f>
        <v>3418.3410895154666</v>
      </c>
      <c r="M14" s="9">
        <f>'[1]Ansvar 2021'!$B14</f>
        <v>3562</v>
      </c>
      <c r="N14" s="9">
        <f>'[1]Ansvar 2022'!$B14</f>
        <v>4875</v>
      </c>
      <c r="O14" s="9">
        <f>'[2]Ansvar 2023'!$B14</f>
        <v>5490</v>
      </c>
      <c r="P14" s="9">
        <f>[3]Ansvar!P14</f>
        <v>5268</v>
      </c>
      <c r="Q14" s="9">
        <f>'[4]Ansvar 2025 - opdat'!$B14</f>
        <v>2974</v>
      </c>
    </row>
    <row r="15" spans="1:17" x14ac:dyDescent="0.2">
      <c r="A15" s="10" t="s">
        <v>5</v>
      </c>
      <c r="B15" s="9">
        <f>'[1]Ansvar 2010'!$B15</f>
        <v>5673.0869577847852</v>
      </c>
      <c r="C15" s="9">
        <f>'[1]Ansvar 2011'!$B15</f>
        <v>5584.4795739301826</v>
      </c>
      <c r="D15" s="9">
        <f>'[1]Ansvar 2012'!$B15</f>
        <v>8880.0675438998696</v>
      </c>
      <c r="E15" s="9">
        <f>'[1]Ansvar 2013'!$B15</f>
        <v>6273.6055500000002</v>
      </c>
      <c r="F15" s="9">
        <f>'[1]Ansvar 2014'!$B15</f>
        <v>5744.4300999999996</v>
      </c>
      <c r="G15" s="9">
        <f>'[1]Ansvar 2015'!$B15</f>
        <v>5783.6071599999996</v>
      </c>
      <c r="H15" s="9">
        <f>'[1]Ansvar 2016'!$B15</f>
        <v>4618.1170832053485</v>
      </c>
      <c r="I15" s="9">
        <f>'[1]Ansvar 2017'!$B15</f>
        <v>4081.6724899999999</v>
      </c>
      <c r="J15" s="9">
        <f>'[1]Ansvar 2018'!$B15</f>
        <v>4756.3691199999994</v>
      </c>
      <c r="K15" s="9">
        <f>'[1]Ansvar 2019'!$B15</f>
        <v>5463</v>
      </c>
      <c r="L15" s="9">
        <f>'[1]Ansvar 2020'!$B15</f>
        <v>4362.1027968142243</v>
      </c>
      <c r="M15" s="9">
        <f>'[1]Ansvar 2021'!$B15</f>
        <v>4349</v>
      </c>
      <c r="N15" s="9">
        <f>'[1]Ansvar 2022'!$B15</f>
        <v>5527</v>
      </c>
      <c r="O15" s="9">
        <f>'[2]Ansvar 2023'!$B15</f>
        <v>5926</v>
      </c>
      <c r="P15" s="9">
        <f>[3]Ansvar!P15</f>
        <v>5299</v>
      </c>
      <c r="Q15" s="9">
        <f>'[4]Ansvar 2025 - opdat'!$B15</f>
        <v>3203</v>
      </c>
    </row>
    <row r="16" spans="1:17" ht="28.5" x14ac:dyDescent="0.2">
      <c r="A16" s="11" t="s">
        <v>6</v>
      </c>
      <c r="B16" s="13">
        <f>'[1]Ansvar 2010'!$B16</f>
        <v>86510.551066136075</v>
      </c>
      <c r="C16" s="13">
        <f>'[1]Ansvar 2011'!$B16</f>
        <v>98743.745208091321</v>
      </c>
      <c r="D16" s="13">
        <f>'[1]Ansvar 2012'!$B16</f>
        <v>109856.44309547475</v>
      </c>
      <c r="E16" s="13">
        <f>'[1]Ansvar 2013'!$B16</f>
        <v>107773.5341</v>
      </c>
      <c r="F16" s="13">
        <f>'[1]Ansvar 2014'!$B16</f>
        <v>115773.47982000001</v>
      </c>
      <c r="G16" s="13">
        <f>'[1]Ansvar 2015'!$B16</f>
        <v>95795.00330137345</v>
      </c>
      <c r="H16" s="13">
        <f>'[1]Ansvar 2016'!$B16</f>
        <v>95215.715298423485</v>
      </c>
      <c r="I16" s="13">
        <f>'[1]Ansvar 2017'!$B16</f>
        <v>89647.031109709191</v>
      </c>
      <c r="J16" s="13">
        <f>'[1]Ansvar 2018'!$B16</f>
        <v>86801.525802307631</v>
      </c>
      <c r="K16" s="13">
        <f>'[1]Ansvar 2019'!$B16</f>
        <v>80214</v>
      </c>
      <c r="L16" s="13">
        <f>'[1]Ansvar 2020'!$B16</f>
        <v>77018.521957058416</v>
      </c>
      <c r="M16" s="13">
        <f>'[1]Ansvar 2021'!$B16</f>
        <v>87442</v>
      </c>
      <c r="N16" s="13">
        <f>'[1]Ansvar 2022'!$B16</f>
        <v>81396</v>
      </c>
      <c r="O16" s="9">
        <f>'[2]Ansvar 2023'!$B16</f>
        <v>96928</v>
      </c>
      <c r="P16" s="13">
        <f>[3]Ansvar!P16</f>
        <v>84367</v>
      </c>
      <c r="Q16" s="13">
        <f>'[4]Ansvar 2025 - opdat'!$B16</f>
        <v>81655</v>
      </c>
    </row>
    <row r="17" spans="1:17" ht="15" thickBot="1" x14ac:dyDescent="0.25">
      <c r="A17" s="15" t="s">
        <v>7</v>
      </c>
      <c r="B17" s="17">
        <f>'[1]Ansvar 2010'!$B17</f>
        <v>1005320.2634795313</v>
      </c>
      <c r="C17" s="17">
        <f>'[1]Ansvar 2011'!$B17</f>
        <v>645385.11142366321</v>
      </c>
      <c r="D17" s="17">
        <f>'[1]Ansvar 2012'!$B17</f>
        <v>811585.74650821439</v>
      </c>
      <c r="E17" s="17">
        <f>'[1]Ansvar 2013'!$B17</f>
        <v>707204.55615000043</v>
      </c>
      <c r="F17" s="17">
        <f>'[1]Ansvar 2014'!$B17</f>
        <v>778466.72651000065</v>
      </c>
      <c r="G17" s="17">
        <f>'[1]Ansvar 2015'!$B17</f>
        <v>677976.47051761334</v>
      </c>
      <c r="H17" s="17">
        <f>'[1]Ansvar 2016'!$B17</f>
        <v>651021.8712298004</v>
      </c>
      <c r="I17" s="17">
        <f>'[1]Ansvar 2017'!$B17</f>
        <v>692522.15070425381</v>
      </c>
      <c r="J17" s="17">
        <f>'[1]Ansvar 2018'!$B17</f>
        <v>688041.80625236279</v>
      </c>
      <c r="K17" s="17">
        <f>'[1]Ansvar 2019'!$B17</f>
        <v>726146</v>
      </c>
      <c r="L17" s="17">
        <f>'[1]Ansvar 2020'!$B17</f>
        <v>660224.51385820343</v>
      </c>
      <c r="M17" s="17">
        <f>'[1]Ansvar 2021'!$B17</f>
        <v>640264</v>
      </c>
      <c r="N17" s="17">
        <f>'[1]Ansvar 2022'!$B17</f>
        <v>681389</v>
      </c>
      <c r="O17" s="17">
        <f>'[2]Ansvar 2023'!$B17</f>
        <v>694844</v>
      </c>
      <c r="P17" s="17">
        <f>[3]Ansvar!P17</f>
        <v>714165</v>
      </c>
      <c r="Q17" s="17">
        <f>'[4]Ansvar 2025 - opdat'!$B17</f>
        <v>674730</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'[1]Ansvar 2010'!$B20</f>
        <v>21272.703841148854</v>
      </c>
      <c r="C20" s="9">
        <f>'[1]Ansvar 2011'!$B20</f>
        <v>16647.440257256923</v>
      </c>
      <c r="D20" s="9">
        <f>'[1]Ansvar 2012'!$B20</f>
        <v>20550.772553452498</v>
      </c>
      <c r="E20" s="9">
        <f>'[1]Ansvar 2013'!$B20</f>
        <v>18401.42851239055</v>
      </c>
      <c r="F20" s="9">
        <f>'[1]Ansvar 2014'!$B20</f>
        <v>20814.754173173162</v>
      </c>
      <c r="G20" s="9">
        <f>'[1]Ansvar 2015'!$B20</f>
        <v>17887.392380477926</v>
      </c>
      <c r="H20" s="9">
        <f>'[1]Ansvar 2016'!$B20</f>
        <v>16404.981497373727</v>
      </c>
      <c r="I20" s="9">
        <f>'[1]Ansvar 2017'!$B20</f>
        <v>17305.907373965998</v>
      </c>
      <c r="J20" s="9">
        <f>'[1]Ansvar 2018'!$B20</f>
        <v>17623.685094189896</v>
      </c>
      <c r="K20" s="9">
        <f>'[1]Ansvar 2019'!$B20</f>
        <v>17269.780562562726</v>
      </c>
      <c r="L20" s="9">
        <f>'[1]Ansvar 2020'!$B20</f>
        <v>17313.32133875362</v>
      </c>
      <c r="M20" s="9">
        <f>'[1]Ansvar 2021'!$B20</f>
        <v>18863.537231280508</v>
      </c>
      <c r="N20" s="9">
        <f>'[1]Ansvar 2022'!$B20</f>
        <v>16245.756640581945</v>
      </c>
      <c r="O20" s="9">
        <f>'[2]Ansvar 2023'!$B20</f>
        <v>14610.996238260133</v>
      </c>
      <c r="P20" s="9">
        <f>[3]Ansvar!P20</f>
        <v>14902.197193945081</v>
      </c>
      <c r="Q20" s="9">
        <f>'[4]Ansvar 2025 - opdat'!$B20</f>
        <v>16054.326120852365</v>
      </c>
    </row>
    <row r="21" spans="1:17" x14ac:dyDescent="0.2">
      <c r="A21" s="10" t="s">
        <v>4</v>
      </c>
      <c r="B21" s="9">
        <f>'[1]Ansvar 2010'!$B21</f>
        <v>63252.072962440187</v>
      </c>
      <c r="C21" s="9">
        <f>'[1]Ansvar 2011'!$B21</f>
        <v>44925.442125122194</v>
      </c>
      <c r="D21" s="9">
        <f>'[1]Ansvar 2012'!$B21</f>
        <v>55806.171860522969</v>
      </c>
      <c r="E21" s="9">
        <f>'[1]Ansvar 2013'!$B21</f>
        <v>54405.843426421299</v>
      </c>
      <c r="F21" s="9">
        <f>'[1]Ansvar 2014'!$B21</f>
        <v>28377.950671641793</v>
      </c>
      <c r="G21" s="9">
        <f>'[1]Ansvar 2015'!$B21</f>
        <v>35554.413018867926</v>
      </c>
      <c r="H21" s="9">
        <f>'[1]Ansvar 2016'!$B21</f>
        <v>32499.141733155113</v>
      </c>
      <c r="I21" s="9">
        <f>'[1]Ansvar 2017'!$B21</f>
        <v>37336.526082016266</v>
      </c>
      <c r="J21" s="9">
        <f>'[1]Ansvar 2018'!$B21</f>
        <v>49134.791176470593</v>
      </c>
      <c r="K21" s="9">
        <f>'[1]Ansvar 2019'!$B21</f>
        <v>23358.024691358023</v>
      </c>
      <c r="L21" s="9">
        <f>'[1]Ansvar 2020'!$B21</f>
        <v>26498.76813577881</v>
      </c>
      <c r="M21" s="9">
        <f>'[1]Ansvar 2021'!$B21</f>
        <v>35267.326732673268</v>
      </c>
      <c r="N21" s="9">
        <f>'[1]Ansvar 2022'!$B21</f>
        <v>47794.117647058825</v>
      </c>
      <c r="O21" s="9">
        <f>'[2]Ansvar 2023'!$B21</f>
        <v>30500</v>
      </c>
      <c r="P21" s="9">
        <f>[3]Ansvar!P21</f>
        <v>46210.526315789473</v>
      </c>
      <c r="Q21" s="9">
        <f>'[4]Ansvar 2025 - opdat'!$B21</f>
        <v>19565.78947368421</v>
      </c>
    </row>
    <row r="22" spans="1:17" x14ac:dyDescent="0.2">
      <c r="A22" s="10" t="s">
        <v>5</v>
      </c>
      <c r="B22" s="9">
        <f>'[1]Ansvar 2010'!$B22</f>
        <v>28409.854104788086</v>
      </c>
      <c r="C22" s="9">
        <f>'[1]Ansvar 2011'!$B22</f>
        <v>21420.738167571828</v>
      </c>
      <c r="D22" s="9">
        <f>'[1]Ansvar 2012'!$B22</f>
        <v>31470.650606933672</v>
      </c>
      <c r="E22" s="9">
        <f>'[1]Ansvar 2013'!$B22</f>
        <v>27933.864482125755</v>
      </c>
      <c r="F22" s="9">
        <f>'[1]Ansvar 2014'!$B22</f>
        <v>25759.776233183853</v>
      </c>
      <c r="G22" s="9">
        <f>'[1]Ansvar 2015'!$B22</f>
        <v>32861.404318181812</v>
      </c>
      <c r="H22" s="9">
        <f>'[1]Ansvar 2016'!$B22</f>
        <v>24564.452570241217</v>
      </c>
      <c r="I22" s="9">
        <f>'[1]Ansvar 2017'!$B22</f>
        <v>21039.548917525772</v>
      </c>
      <c r="J22" s="9">
        <f>'[1]Ansvar 2018'!$B22</f>
        <v>35495.291940298499</v>
      </c>
      <c r="K22" s="9">
        <f>'[1]Ansvar 2019'!$B22</f>
        <v>28453.125</v>
      </c>
      <c r="L22" s="9">
        <f>'[1]Ansvar 2020'!$B22</f>
        <v>23578.934036833645</v>
      </c>
      <c r="M22" s="9">
        <f>'[1]Ansvar 2021'!$B22</f>
        <v>32455.223880597019</v>
      </c>
      <c r="N22" s="9">
        <f>'[1]Ansvar 2022'!$B22</f>
        <v>23519.148936170212</v>
      </c>
      <c r="O22" s="9">
        <f>'[2]Ansvar 2023'!$B22</f>
        <v>23799.196787148594</v>
      </c>
      <c r="P22" s="9">
        <f>[3]Ansvar!P22</f>
        <v>19199.27536231884</v>
      </c>
      <c r="Q22" s="9">
        <f>'[4]Ansvar 2025 - opdat'!$B22</f>
        <v>13401.673640167362</v>
      </c>
    </row>
    <row r="23" spans="1:17" ht="28.5" x14ac:dyDescent="0.2">
      <c r="A23" s="11" t="s">
        <v>6</v>
      </c>
      <c r="B23" s="13">
        <f>'[1]Ansvar 2010'!$B23</f>
        <v>17918.506848826859</v>
      </c>
      <c r="C23" s="13">
        <f>'[1]Ansvar 2011'!$B23</f>
        <v>20372.75842313535</v>
      </c>
      <c r="D23" s="13">
        <f>'[1]Ansvar 2012'!$B23</f>
        <v>22796.735837067754</v>
      </c>
      <c r="E23" s="13">
        <f>'[1]Ansvar 2013'!$B23</f>
        <v>25262.099817202325</v>
      </c>
      <c r="F23" s="13">
        <f>'[1]Ansvar 2014'!$B23</f>
        <v>27584.817684060046</v>
      </c>
      <c r="G23" s="13">
        <f>'[1]Ansvar 2015'!$B23</f>
        <v>19825.124855416692</v>
      </c>
      <c r="H23" s="13">
        <f>'[1]Ansvar 2016'!$B23</f>
        <v>21768.56774083756</v>
      </c>
      <c r="I23" s="13">
        <f>'[1]Ansvar 2017'!$B23</f>
        <v>19776.534548799733</v>
      </c>
      <c r="J23" s="13">
        <f>'[1]Ansvar 2018'!$B23</f>
        <v>24978.85634598781</v>
      </c>
      <c r="K23" s="13">
        <f>'[1]Ansvar 2019'!$B23</f>
        <v>23163.153335258445</v>
      </c>
      <c r="L23" s="13">
        <f>'[1]Ansvar 2020'!$B23</f>
        <v>21961.36924923251</v>
      </c>
      <c r="M23" s="13">
        <f>'[1]Ansvar 2021'!$B23</f>
        <v>24680.214507479537</v>
      </c>
      <c r="N23" s="13">
        <f>'[1]Ansvar 2022'!$B23</f>
        <v>19670.37216046399</v>
      </c>
      <c r="O23" s="9">
        <f>'[2]Ansvar 2023'!$B23</f>
        <v>22694.450948255679</v>
      </c>
      <c r="P23" s="13">
        <f>[3]Ansvar!P23</f>
        <v>18444.905990380412</v>
      </c>
      <c r="Q23" s="13">
        <f>'[4]Ansvar 2025 - opdat'!$B23</f>
        <v>21353.294979079496</v>
      </c>
    </row>
    <row r="24" spans="1:17" ht="15" thickBot="1" x14ac:dyDescent="0.25">
      <c r="A24" s="15" t="s">
        <v>7</v>
      </c>
      <c r="B24" s="17">
        <f>'[1]Ansvar 2010'!$B24</f>
        <v>20930.936028719236</v>
      </c>
      <c r="C24" s="17">
        <f>'[1]Ansvar 2011'!$B24</f>
        <v>17222.360766910489</v>
      </c>
      <c r="D24" s="17">
        <f>'[1]Ansvar 2012'!$B24</f>
        <v>20990.441206846099</v>
      </c>
      <c r="E24" s="17">
        <f>'[1]Ansvar 2013'!$B24</f>
        <v>19333.205241056992</v>
      </c>
      <c r="F24" s="17">
        <f>'[1]Ansvar 2014'!$B24</f>
        <v>21664.395583725287</v>
      </c>
      <c r="G24" s="17">
        <f>'[1]Ansvar 2015'!$B24</f>
        <v>18261.008713809715</v>
      </c>
      <c r="H24" s="17">
        <f>'[1]Ansvar 2016'!$B24</f>
        <v>17110.541190858923</v>
      </c>
      <c r="I24" s="17">
        <f>'[1]Ansvar 2017'!$B24</f>
        <v>17673.595107805577</v>
      </c>
      <c r="J24" s="17">
        <f>'[1]Ansvar 2018'!$B24</f>
        <v>18429.855791186426</v>
      </c>
      <c r="K24" s="17">
        <f>'[1]Ansvar 2019'!$B24</f>
        <v>17848.441647822241</v>
      </c>
      <c r="L24" s="17">
        <f>'[1]Ansvar 2020'!$B24</f>
        <v>17816.458802876743</v>
      </c>
      <c r="M24" s="17">
        <f>'[1]Ansvar 2021'!$B24</f>
        <v>19600.918414204807</v>
      </c>
      <c r="N24" s="17">
        <f>'[1]Ansvar 2022'!$B24</f>
        <v>16714.22964652783</v>
      </c>
      <c r="O24" s="17">
        <f>'[2]Ansvar 2023'!$B24</f>
        <v>15495.729354831516</v>
      </c>
      <c r="P24" s="17">
        <f>[3]Ansvar!P24</f>
        <v>15352.774254573596</v>
      </c>
      <c r="Q24" s="17">
        <f>'[4]Ansvar 2025 - opdat'!$B24</f>
        <v>16548.857058765818</v>
      </c>
    </row>
    <row r="25" spans="1:17" ht="15" thickTop="1" x14ac:dyDescent="0.2">
      <c r="A25" s="3"/>
      <c r="C25" s="12"/>
      <c r="D25" s="13"/>
      <c r="E25" s="12"/>
      <c r="F25" s="12"/>
      <c r="G25" s="13"/>
      <c r="H25" s="14"/>
      <c r="I25" s="13"/>
      <c r="J25" s="13"/>
    </row>
    <row r="26" spans="1:17" x14ac:dyDescent="0.2">
      <c r="A26" s="30" t="s">
        <v>10</v>
      </c>
      <c r="B26" s="30"/>
      <c r="C26" s="30"/>
      <c r="D26" s="30"/>
      <c r="E26" s="30"/>
      <c r="F26" s="30"/>
      <c r="G26" s="30"/>
      <c r="H26" s="30"/>
      <c r="I26" s="30"/>
      <c r="J26" s="30"/>
    </row>
    <row r="27" spans="1:17" x14ac:dyDescent="0.2">
      <c r="A27" s="30"/>
      <c r="B27" s="30"/>
      <c r="C27" s="30"/>
      <c r="D27" s="30"/>
      <c r="E27" s="30"/>
      <c r="F27" s="30"/>
      <c r="G27" s="30"/>
      <c r="H27" s="30"/>
      <c r="I27" s="30"/>
      <c r="J27" s="30"/>
    </row>
    <row r="28" spans="1:17" x14ac:dyDescent="0.2">
      <c r="A28" s="3"/>
      <c r="B28" s="12"/>
      <c r="C28" s="12"/>
      <c r="D28" s="13"/>
      <c r="E28" s="12"/>
      <c r="F28" s="12"/>
      <c r="G28" s="13"/>
      <c r="H28" s="14"/>
      <c r="I28" s="13"/>
      <c r="J28" s="13"/>
    </row>
    <row r="29" spans="1:17" x14ac:dyDescent="0.2">
      <c r="A29" s="30" t="s">
        <v>11</v>
      </c>
      <c r="B29" s="30"/>
      <c r="C29" s="30"/>
      <c r="D29" s="30"/>
      <c r="E29" s="30"/>
      <c r="F29" s="30"/>
      <c r="G29" s="30"/>
      <c r="H29" s="30"/>
      <c r="I29" s="30"/>
      <c r="J29" s="30"/>
    </row>
    <row r="30" spans="1:17" ht="33" customHeight="1" x14ac:dyDescent="0.2">
      <c r="A30" s="30"/>
      <c r="B30" s="30"/>
      <c r="C30" s="30"/>
      <c r="D30" s="30"/>
      <c r="E30" s="30"/>
      <c r="F30" s="30"/>
      <c r="G30" s="30"/>
      <c r="H30" s="30"/>
      <c r="I30" s="30"/>
      <c r="J30" s="30"/>
    </row>
    <row r="31" spans="1:17" x14ac:dyDescent="0.2">
      <c r="A31" s="3"/>
      <c r="B31" s="3"/>
      <c r="C31" s="12"/>
      <c r="D31" s="13"/>
      <c r="E31" s="12"/>
      <c r="F31" s="12"/>
      <c r="G31" s="13"/>
      <c r="H31" s="14"/>
      <c r="I31" s="13"/>
      <c r="J31" s="13"/>
    </row>
    <row r="32" spans="1:17" x14ac:dyDescent="0.2">
      <c r="A32" s="1" t="s">
        <v>18</v>
      </c>
    </row>
    <row r="33" spans="1:17" x14ac:dyDescent="0.2">
      <c r="A33" s="4" t="s">
        <v>0</v>
      </c>
      <c r="B33" s="4"/>
      <c r="C33" s="4"/>
      <c r="D33" s="4"/>
      <c r="E33" s="4"/>
      <c r="F33" s="4"/>
      <c r="G33" s="4"/>
      <c r="H33" s="4"/>
      <c r="I33" s="4"/>
      <c r="J33" s="4"/>
      <c r="K33" s="4"/>
      <c r="L33" s="4"/>
      <c r="M33" s="4"/>
      <c r="N33" s="4"/>
      <c r="O33" s="4"/>
      <c r="P33" s="4"/>
      <c r="Q33" s="4"/>
    </row>
    <row r="34" spans="1:17" x14ac:dyDescent="0.2">
      <c r="B34" s="31" t="s">
        <v>12</v>
      </c>
      <c r="C34" s="31"/>
      <c r="D34" s="31"/>
      <c r="E34" s="31"/>
      <c r="F34" s="31"/>
      <c r="G34" s="31"/>
      <c r="H34" s="31"/>
      <c r="I34" s="31"/>
      <c r="J34" s="31"/>
      <c r="K34" s="31"/>
      <c r="L34" s="31"/>
      <c r="M34" s="31"/>
      <c r="N34" s="31"/>
      <c r="O34" s="31"/>
      <c r="P34" s="31"/>
    </row>
    <row r="35" spans="1:17" x14ac:dyDescent="0.2">
      <c r="B35" s="5">
        <v>2010</v>
      </c>
      <c r="C35" s="5">
        <v>2011</v>
      </c>
      <c r="D35" s="5">
        <f>C35+1</f>
        <v>2012</v>
      </c>
      <c r="E35" s="5">
        <f t="shared" ref="E35:H35" si="1">D35+1</f>
        <v>2013</v>
      </c>
      <c r="F35" s="5">
        <f t="shared" si="1"/>
        <v>2014</v>
      </c>
      <c r="G35" s="5">
        <f t="shared" si="1"/>
        <v>2015</v>
      </c>
      <c r="H35" s="5">
        <f t="shared" si="1"/>
        <v>2016</v>
      </c>
      <c r="I35" s="5">
        <f>H35+1</f>
        <v>2017</v>
      </c>
      <c r="J35" s="5">
        <f t="shared" ref="J35:Q35" si="2">I35+1</f>
        <v>2018</v>
      </c>
      <c r="K35" s="5">
        <f t="shared" si="2"/>
        <v>2019</v>
      </c>
      <c r="L35" s="5">
        <v>2020</v>
      </c>
      <c r="M35" s="5">
        <f t="shared" si="2"/>
        <v>2021</v>
      </c>
      <c r="N35" s="5">
        <f t="shared" si="2"/>
        <v>2022</v>
      </c>
      <c r="O35" s="5">
        <f t="shared" si="2"/>
        <v>2023</v>
      </c>
      <c r="P35" s="5">
        <f t="shared" si="2"/>
        <v>2024</v>
      </c>
      <c r="Q35" s="5">
        <f t="shared" si="2"/>
        <v>2025</v>
      </c>
    </row>
    <row r="36" spans="1:17" x14ac:dyDescent="0.2">
      <c r="A36" s="6" t="s">
        <v>2</v>
      </c>
      <c r="B36" s="6"/>
    </row>
    <row r="37" spans="1:17" x14ac:dyDescent="0.2">
      <c r="A37" s="7" t="s">
        <v>3</v>
      </c>
      <c r="B37" s="8">
        <f>'[1]Ansvar 2010'!$C6</f>
        <v>35610.89221956236</v>
      </c>
      <c r="C37" s="8">
        <f>'[1]Ansvar 2011'!$C6</f>
        <v>35043.766633222353</v>
      </c>
      <c r="D37" s="8">
        <f>'[1]Ansvar 2012'!$C6</f>
        <v>34719.587696814357</v>
      </c>
      <c r="E37" s="8">
        <f>'[1]Ansvar 2013'!$C6</f>
        <v>34211.988952452288</v>
      </c>
      <c r="F37" s="8">
        <f>'[1]Ansvar 2014'!$C6</f>
        <v>32670</v>
      </c>
      <c r="G37" s="8">
        <f>'[1]Ansvar 2015'!$C6</f>
        <v>34242</v>
      </c>
      <c r="H37" s="8">
        <f>'[1]Ansvar 2016'!$C6</f>
        <v>36325</v>
      </c>
      <c r="I37" s="8">
        <f>'[1]Ansvar 2017'!$C6</f>
        <v>37103</v>
      </c>
      <c r="J37" s="8">
        <f>'[1]Ansvar 2018'!$C6</f>
        <v>38898</v>
      </c>
      <c r="K37" s="8">
        <f>'[1]Ansvar 2019'!$C6</f>
        <v>39135</v>
      </c>
      <c r="L37" s="8">
        <f>'[1]Ansvar 2020'!$C6</f>
        <v>30271</v>
      </c>
      <c r="M37" s="8">
        <f>'[1]Ansvar 2021'!$C6</f>
        <v>38152</v>
      </c>
      <c r="N37" s="8">
        <f>'[1]Ansvar 2022'!$C6</f>
        <v>34932</v>
      </c>
      <c r="O37" s="8">
        <f>'[2]Ansvar 2023'!$C6</f>
        <v>42772</v>
      </c>
      <c r="P37" s="9">
        <f>[3]Ansvar!P37</f>
        <v>41903</v>
      </c>
      <c r="Q37" s="25">
        <f>'[4]Ansvar 2025 - opdat'!$C6</f>
        <v>40511</v>
      </c>
    </row>
    <row r="38" spans="1:17" x14ac:dyDescent="0.2">
      <c r="A38" s="10" t="s">
        <v>4</v>
      </c>
      <c r="B38" s="8">
        <f>'[1]Ansvar 2010'!$C7</f>
        <v>318.84789859906607</v>
      </c>
      <c r="C38" s="8">
        <f>'[1]Ansvar 2011'!$C7</f>
        <v>294.24089852827268</v>
      </c>
      <c r="D38" s="8">
        <f>'[1]Ansvar 2012'!$C7</f>
        <v>272.16054158607352</v>
      </c>
      <c r="E38" s="8">
        <f>'[1]Ansvar 2013'!$C7</f>
        <v>263.65833333333336</v>
      </c>
      <c r="F38" s="8">
        <f>'[1]Ansvar 2014'!$C7</f>
        <v>340</v>
      </c>
      <c r="G38" s="8">
        <f>'[1]Ansvar 2015'!$C7</f>
        <v>287</v>
      </c>
      <c r="H38" s="8">
        <f>'[1]Ansvar 2016'!$C7</f>
        <v>355</v>
      </c>
      <c r="I38" s="8">
        <f>'[1]Ansvar 2017'!$C7</f>
        <v>277</v>
      </c>
      <c r="J38" s="8">
        <f>'[1]Ansvar 2018'!$C7</f>
        <v>339</v>
      </c>
      <c r="K38" s="8">
        <f>'[1]Ansvar 2019'!$C7</f>
        <v>323</v>
      </c>
      <c r="L38" s="8">
        <f>'[1]Ansvar 2020'!$C7</f>
        <v>279</v>
      </c>
      <c r="M38" s="8">
        <f>'[1]Ansvar 2021'!$C7</f>
        <v>233</v>
      </c>
      <c r="N38" s="8">
        <f>'[1]Ansvar 2022'!$C7</f>
        <v>236</v>
      </c>
      <c r="O38" s="8">
        <f>'[2]Ansvar 2023'!$C7</f>
        <v>339</v>
      </c>
      <c r="P38" s="9">
        <f>[3]Ansvar!P38</f>
        <v>301</v>
      </c>
      <c r="Q38" s="26">
        <f>'[4]Ansvar 2025 - opdat'!$C7</f>
        <v>358</v>
      </c>
    </row>
    <row r="39" spans="1:17" x14ac:dyDescent="0.2">
      <c r="A39" s="10" t="s">
        <v>5</v>
      </c>
      <c r="B39" s="8">
        <f>'[1]Ansvar 2010'!$C8</f>
        <v>466.83848797250857</v>
      </c>
      <c r="C39" s="8">
        <f>'[1]Ansvar 2011'!$C8</f>
        <v>458.85416666666669</v>
      </c>
      <c r="D39" s="8">
        <f>'[1]Ansvar 2012'!$C8</f>
        <v>390.59465478841872</v>
      </c>
      <c r="E39" s="8">
        <f>'[1]Ansvar 2013'!$C8</f>
        <v>377.43788187372706</v>
      </c>
      <c r="F39" s="8">
        <f>'[1]Ansvar 2014'!$C8</f>
        <v>286</v>
      </c>
      <c r="G39" s="8">
        <f>'[1]Ansvar 2015'!$C8</f>
        <v>247</v>
      </c>
      <c r="H39" s="8">
        <f>'[1]Ansvar 2016'!$C8</f>
        <v>255</v>
      </c>
      <c r="I39" s="8">
        <f>'[1]Ansvar 2017'!$C8</f>
        <v>296</v>
      </c>
      <c r="J39" s="8">
        <f>'[1]Ansvar 2018'!$C8</f>
        <v>288</v>
      </c>
      <c r="K39" s="8">
        <f>'[1]Ansvar 2019'!$C8</f>
        <v>285</v>
      </c>
      <c r="L39" s="8">
        <f>'[1]Ansvar 2020'!$C8</f>
        <v>243</v>
      </c>
      <c r="M39" s="8">
        <f>'[1]Ansvar 2021'!$C8</f>
        <v>279</v>
      </c>
      <c r="N39" s="8">
        <f>'[1]Ansvar 2022'!$C8</f>
        <v>291</v>
      </c>
      <c r="O39" s="8">
        <f>'[2]Ansvar 2023'!$C8</f>
        <v>367</v>
      </c>
      <c r="P39" s="9">
        <f>[3]Ansvar!P39</f>
        <v>353</v>
      </c>
      <c r="Q39" s="26">
        <f>'[4]Ansvar 2025 - opdat'!$C8</f>
        <v>375</v>
      </c>
    </row>
    <row r="40" spans="1:17" ht="28.5" x14ac:dyDescent="0.2">
      <c r="A40" s="11" t="s">
        <v>6</v>
      </c>
      <c r="B40" s="12">
        <f>'[1]Ansvar 2010'!$C9</f>
        <v>3399</v>
      </c>
      <c r="C40" s="12">
        <f>'[1]Ansvar 2011'!$C9</f>
        <v>4016.7570649479421</v>
      </c>
      <c r="D40" s="12">
        <f>'[1]Ansvar 2012'!$C9</f>
        <v>4373.2251525290294</v>
      </c>
      <c r="E40" s="12">
        <f>'[1]Ansvar 2013'!$C9</f>
        <v>3967.7140031645567</v>
      </c>
      <c r="F40" s="12">
        <f>'[1]Ansvar 2014'!$C9</f>
        <v>5090</v>
      </c>
      <c r="G40" s="12">
        <f>'[1]Ansvar 2015'!$C9</f>
        <v>5531</v>
      </c>
      <c r="H40" s="12">
        <f>'[1]Ansvar 2016'!$C9</f>
        <v>5264</v>
      </c>
      <c r="I40" s="12">
        <f>'[1]Ansvar 2017'!$C9</f>
        <v>4755</v>
      </c>
      <c r="J40" s="12">
        <f>'[1]Ansvar 2018'!$C9</f>
        <v>4123</v>
      </c>
      <c r="K40" s="12">
        <f>'[1]Ansvar 2019'!$C9</f>
        <v>3964</v>
      </c>
      <c r="L40" s="12">
        <f>'[1]Ansvar 2020'!$C9</f>
        <v>3521</v>
      </c>
      <c r="M40" s="12">
        <f>'[1]Ansvar 2021'!$C9</f>
        <v>4253</v>
      </c>
      <c r="N40" s="12">
        <f>'[1]Ansvar 2022'!$C9</f>
        <v>4286</v>
      </c>
      <c r="O40" s="12">
        <f>'[2]Ansvar 2023'!$C9</f>
        <v>4836</v>
      </c>
      <c r="P40" s="13">
        <f>[3]Ansvar!P40</f>
        <v>4082</v>
      </c>
      <c r="Q40" s="27">
        <f>'[4]Ansvar 2025 - opdat'!$C9</f>
        <v>4050</v>
      </c>
    </row>
    <row r="41" spans="1:17" ht="15" thickBot="1" x14ac:dyDescent="0.25">
      <c r="A41" s="15" t="s">
        <v>7</v>
      </c>
      <c r="B41" s="16">
        <f>'[1]Ansvar 2010'!$C10</f>
        <v>39931.420683712313</v>
      </c>
      <c r="C41" s="16">
        <f>'[1]Ansvar 2011'!$C10</f>
        <v>39813.61876336523</v>
      </c>
      <c r="D41" s="16">
        <f>'[1]Ansvar 2012'!$C10</f>
        <v>39755.568045717875</v>
      </c>
      <c r="E41" s="16">
        <f>'[1]Ansvar 2013'!$C10</f>
        <v>38820.799170823899</v>
      </c>
      <c r="F41" s="16">
        <f>'[1]Ansvar 2014'!$C10</f>
        <v>38386</v>
      </c>
      <c r="G41" s="16">
        <f>'[1]Ansvar 2015'!$C10</f>
        <v>40307</v>
      </c>
      <c r="H41" s="16">
        <f>'[1]Ansvar 2016'!$C10</f>
        <v>42199</v>
      </c>
      <c r="I41" s="16">
        <f>'[1]Ansvar 2017'!$C10</f>
        <v>42431</v>
      </c>
      <c r="J41" s="16">
        <f>'[1]Ansvar 2018'!$C10</f>
        <v>43648</v>
      </c>
      <c r="K41" s="16">
        <f>'[1]Ansvar 2019'!$C10</f>
        <v>43707</v>
      </c>
      <c r="L41" s="16">
        <f>'[1]Ansvar 2020'!$C10</f>
        <v>34314</v>
      </c>
      <c r="M41" s="16">
        <f>'[1]Ansvar 2021'!$C10</f>
        <v>42917</v>
      </c>
      <c r="N41" s="16">
        <f>'[1]Ansvar 2022'!$C10</f>
        <v>39745</v>
      </c>
      <c r="O41" s="16">
        <f>'[2]Ansvar 2023'!$C10</f>
        <v>48314</v>
      </c>
      <c r="P41" s="17">
        <f>[3]Ansvar!P41</f>
        <v>46639</v>
      </c>
      <c r="Q41" s="28">
        <f>'[4]Ansvar 2025 - opdat'!$C10</f>
        <v>45294</v>
      </c>
    </row>
    <row r="42" spans="1:17" ht="15" thickTop="1" x14ac:dyDescent="0.2">
      <c r="A42" s="3"/>
      <c r="B42" s="12"/>
      <c r="C42" s="12"/>
      <c r="D42" s="12"/>
      <c r="E42" s="12"/>
      <c r="F42" s="12"/>
      <c r="G42" s="12"/>
      <c r="H42" s="12"/>
      <c r="I42" s="12"/>
      <c r="J42" s="12"/>
      <c r="K42" s="12"/>
      <c r="L42" s="12"/>
      <c r="M42" s="12"/>
      <c r="N42" s="12"/>
      <c r="O42" s="12"/>
      <c r="P42" s="9"/>
      <c r="Q42" s="26"/>
    </row>
    <row r="43" spans="1:17" ht="28.5" x14ac:dyDescent="0.2">
      <c r="A43" s="18" t="s">
        <v>8</v>
      </c>
      <c r="B43" s="12"/>
      <c r="C43" s="12"/>
      <c r="D43" s="12"/>
      <c r="E43" s="12"/>
      <c r="F43" s="12"/>
      <c r="G43" s="12"/>
      <c r="H43" s="12"/>
      <c r="I43" s="12"/>
      <c r="J43" s="12"/>
      <c r="K43" s="12"/>
      <c r="L43" s="12"/>
      <c r="M43" s="12"/>
      <c r="N43" s="12"/>
      <c r="O43" s="12"/>
      <c r="P43" s="9"/>
      <c r="Q43" s="26"/>
    </row>
    <row r="44" spans="1:17" x14ac:dyDescent="0.2">
      <c r="A44" s="7" t="s">
        <v>3</v>
      </c>
      <c r="B44" s="8">
        <f>'[1]Ansvar 2010'!$C13</f>
        <v>724895.27092972177</v>
      </c>
      <c r="C44" s="8">
        <f>'[1]Ansvar 2011'!$C13</f>
        <v>576689.66043203743</v>
      </c>
      <c r="D44" s="8">
        <f>'[1]Ansvar 2012'!$C13</f>
        <v>680062.89869527775</v>
      </c>
      <c r="E44" s="8">
        <f>'[1]Ansvar 2013'!$C13</f>
        <v>611716.63570000022</v>
      </c>
      <c r="F44" s="8">
        <f>'[1]Ansvar 2014'!$C13</f>
        <v>616509.98487000039</v>
      </c>
      <c r="G44" s="8">
        <f>'[1]Ansvar 2015'!$C13</f>
        <v>539574.86337322998</v>
      </c>
      <c r="H44" s="8">
        <f>'[1]Ansvar 2016'!$C13</f>
        <v>557569.8769204464</v>
      </c>
      <c r="I44" s="8">
        <f>'[1]Ansvar 2017'!$C13</f>
        <v>588825.54297268635</v>
      </c>
      <c r="J44" s="8">
        <f>'[1]Ansvar 2018'!$C13</f>
        <v>627863.64503689203</v>
      </c>
      <c r="K44" s="8">
        <f>'[1]Ansvar 2019'!$C13</f>
        <v>615067</v>
      </c>
      <c r="L44" s="8">
        <f>'[1]Ansvar 2020'!$C13</f>
        <v>562465.8829622441</v>
      </c>
      <c r="M44" s="8">
        <f>'[1]Ansvar 2021'!$C13</f>
        <v>593202</v>
      </c>
      <c r="N44" s="8">
        <f>'[1]Ansvar 2022'!$C13</f>
        <v>510828</v>
      </c>
      <c r="O44" s="8">
        <f>'[2]Ansvar 2023'!$C13</f>
        <v>587797</v>
      </c>
      <c r="P44" s="9">
        <f>[3]Ansvar!P44</f>
        <v>630175</v>
      </c>
      <c r="Q44" s="26">
        <f>'[4]Ansvar 2025 - opdat'!$C13</f>
        <v>616207</v>
      </c>
    </row>
    <row r="45" spans="1:17" x14ac:dyDescent="0.2">
      <c r="A45" s="10" t="s">
        <v>4</v>
      </c>
      <c r="B45" s="8">
        <f>'[1]Ansvar 2010'!$C14</f>
        <v>6792.5274388465969</v>
      </c>
      <c r="C45" s="8">
        <f>'[1]Ansvar 2011'!$C14</f>
        <v>6787.9653076338764</v>
      </c>
      <c r="D45" s="8">
        <f>'[1]Ansvar 2012'!$C14</f>
        <v>6822.6044302810606</v>
      </c>
      <c r="E45" s="8">
        <f>'[1]Ansvar 2013'!$C14</f>
        <v>8786.6830800000007</v>
      </c>
      <c r="F45" s="8">
        <f>'[1]Ansvar 2014'!$C14</f>
        <v>7081.2324000000008</v>
      </c>
      <c r="G45" s="8">
        <f>'[1]Ansvar 2015'!$C14</f>
        <v>6716.6420690680634</v>
      </c>
      <c r="H45" s="8">
        <f>'[1]Ansvar 2016'!$C14</f>
        <v>7535.9797949993826</v>
      </c>
      <c r="I45" s="8">
        <f>'[1]Ansvar 2017'!$C14</f>
        <v>6355.2301178622893</v>
      </c>
      <c r="J45" s="8">
        <f>'[1]Ansvar 2018'!$C14</f>
        <v>7289.7503300690641</v>
      </c>
      <c r="K45" s="8">
        <f>'[1]Ansvar 2019'!$C14</f>
        <v>7045</v>
      </c>
      <c r="L45" s="8">
        <f>'[1]Ansvar 2020'!$C14</f>
        <v>5320.1817684095267</v>
      </c>
      <c r="M45" s="8">
        <f>'[1]Ansvar 2021'!$C14</f>
        <v>5485</v>
      </c>
      <c r="N45" s="8">
        <f>'[1]Ansvar 2022'!$C14</f>
        <v>6807</v>
      </c>
      <c r="O45" s="8">
        <f>'[2]Ansvar 2023'!$C14</f>
        <v>11211</v>
      </c>
      <c r="P45" s="9">
        <f>[3]Ansvar!P45</f>
        <v>12403</v>
      </c>
      <c r="Q45" s="26">
        <f>'[4]Ansvar 2025 - opdat'!$C14</f>
        <v>8077</v>
      </c>
    </row>
    <row r="46" spans="1:17" x14ac:dyDescent="0.2">
      <c r="A46" s="10" t="s">
        <v>5</v>
      </c>
      <c r="B46" s="8">
        <f>'[1]Ansvar 2010'!$C15</f>
        <v>6460.4592180994377</v>
      </c>
      <c r="C46" s="8">
        <f>'[1]Ansvar 2011'!$C15</f>
        <v>7176.7086328067126</v>
      </c>
      <c r="D46" s="8">
        <f>'[1]Ansvar 2012'!$C15</f>
        <v>8062.8643190796638</v>
      </c>
      <c r="E46" s="8">
        <f>'[1]Ansvar 2013'!$C15</f>
        <v>8218.8932100000002</v>
      </c>
      <c r="F46" s="8">
        <f>'[1]Ansvar 2014'!$C15</f>
        <v>6599.9175599999999</v>
      </c>
      <c r="G46" s="8">
        <f>'[1]Ansvar 2015'!$C15</f>
        <v>6809.0366283712783</v>
      </c>
      <c r="H46" s="8">
        <f>'[1]Ansvar 2016'!$C15</f>
        <v>4859.7505300000003</v>
      </c>
      <c r="I46" s="8">
        <f>'[1]Ansvar 2017'!$C15</f>
        <v>4646.9274357130707</v>
      </c>
      <c r="J46" s="8">
        <f>'[1]Ansvar 2018'!$C15</f>
        <v>5562.6921272884483</v>
      </c>
      <c r="K46" s="8">
        <f>'[1]Ansvar 2019'!$C15</f>
        <v>7614</v>
      </c>
      <c r="L46" s="8">
        <f>'[1]Ansvar 2020'!$C15</f>
        <v>6616.5136136321535</v>
      </c>
      <c r="M46" s="8">
        <f>'[1]Ansvar 2021'!$C15</f>
        <v>6888</v>
      </c>
      <c r="N46" s="8">
        <f>'[1]Ansvar 2022'!$C15</f>
        <v>5757</v>
      </c>
      <c r="O46" s="8">
        <f>'[2]Ansvar 2023'!$C15</f>
        <v>6477</v>
      </c>
      <c r="P46" s="9">
        <f>[3]Ansvar!P46</f>
        <v>8843</v>
      </c>
      <c r="Q46" s="26">
        <f>'[4]Ansvar 2025 - opdat'!$C15</f>
        <v>7008</v>
      </c>
    </row>
    <row r="47" spans="1:17" ht="28.5" x14ac:dyDescent="0.2">
      <c r="A47" s="11" t="s">
        <v>6</v>
      </c>
      <c r="B47" s="12">
        <f>'[1]Ansvar 2010'!$C16</f>
        <v>59790.197602709144</v>
      </c>
      <c r="C47" s="12">
        <f>'[1]Ansvar 2011'!$C16</f>
        <v>83919.861792448646</v>
      </c>
      <c r="D47" s="12">
        <f>'[1]Ansvar 2012'!$C16</f>
        <v>107111.94859962328</v>
      </c>
      <c r="E47" s="12">
        <f>'[1]Ansvar 2013'!$C16</f>
        <v>120219.7689</v>
      </c>
      <c r="F47" s="12">
        <f>'[1]Ansvar 2014'!$C16</f>
        <v>107801.43916000001</v>
      </c>
      <c r="G47" s="12">
        <f>'[1]Ansvar 2015'!$C16</f>
        <v>96122.996912902949</v>
      </c>
      <c r="H47" s="12">
        <f>'[1]Ansvar 2016'!$C16</f>
        <v>97318.747006130812</v>
      </c>
      <c r="I47" s="12">
        <f>'[1]Ansvar 2017'!$C16</f>
        <v>100429.0377087854</v>
      </c>
      <c r="J47" s="12">
        <f>'[1]Ansvar 2018'!$C16</f>
        <v>83802.056175785547</v>
      </c>
      <c r="K47" s="12">
        <f>'[1]Ansvar 2019'!$C16</f>
        <v>93544</v>
      </c>
      <c r="L47" s="12">
        <f>'[1]Ansvar 2020'!$C16</f>
        <v>83818.539238422978</v>
      </c>
      <c r="M47" s="12">
        <f>'[1]Ansvar 2021'!$C16</f>
        <v>91690</v>
      </c>
      <c r="N47" s="12">
        <f>'[1]Ansvar 2022'!$C16</f>
        <v>82095</v>
      </c>
      <c r="O47" s="12">
        <f>'[2]Ansvar 2023'!$C16</f>
        <v>84805</v>
      </c>
      <c r="P47" s="13">
        <f>[3]Ansvar!P47</f>
        <v>81561</v>
      </c>
      <c r="Q47" s="27">
        <f>'[4]Ansvar 2025 - opdat'!$C16</f>
        <v>84076</v>
      </c>
    </row>
    <row r="48" spans="1:17" ht="15" thickBot="1" x14ac:dyDescent="0.25">
      <c r="A48" s="15" t="s">
        <v>7</v>
      </c>
      <c r="B48" s="16">
        <f>'[1]Ansvar 2010'!$C17</f>
        <v>796483.31634387176</v>
      </c>
      <c r="C48" s="16">
        <f>'[1]Ansvar 2011'!$C17</f>
        <v>674574.19616492663</v>
      </c>
      <c r="D48" s="16">
        <f>'[1]Ansvar 2012'!$C17</f>
        <v>802060.3160442618</v>
      </c>
      <c r="E48" s="16">
        <f>'[1]Ansvar 2013'!$C17</f>
        <v>748941.98089000024</v>
      </c>
      <c r="F48" s="16">
        <f>'[1]Ansvar 2014'!$C17</f>
        <v>737992.57399000041</v>
      </c>
      <c r="G48" s="16">
        <f>'[1]Ansvar 2015'!$C17</f>
        <v>649223.53898357216</v>
      </c>
      <c r="H48" s="16">
        <f>'[1]Ansvar 2016'!$C17</f>
        <v>667284.35425157659</v>
      </c>
      <c r="I48" s="16">
        <f>'[1]Ansvar 2017'!$C17</f>
        <v>700256.7382350472</v>
      </c>
      <c r="J48" s="16">
        <f>'[1]Ansvar 2018'!$C17</f>
        <v>724518.14367003506</v>
      </c>
      <c r="K48" s="16">
        <f>'[1]Ansvar 2019'!$C17</f>
        <v>723270</v>
      </c>
      <c r="L48" s="16">
        <f>'[1]Ansvar 2020'!$C17</f>
        <v>658221.11758270883</v>
      </c>
      <c r="M48" s="16">
        <f>'[1]Ansvar 2021'!$C17</f>
        <v>697265</v>
      </c>
      <c r="N48" s="16">
        <f>'[1]Ansvar 2022'!$C17</f>
        <v>605487</v>
      </c>
      <c r="O48" s="16">
        <f>'[2]Ansvar 2023'!$C17</f>
        <v>690290</v>
      </c>
      <c r="P48" s="17">
        <f>[3]Ansvar!P48</f>
        <v>732982</v>
      </c>
      <c r="Q48" s="28">
        <f>'[4]Ansvar 2025 - opdat'!$C17</f>
        <v>715368</v>
      </c>
    </row>
    <row r="49" spans="1:17" ht="15" thickTop="1" x14ac:dyDescent="0.2">
      <c r="A49" s="6"/>
      <c r="B49" s="12"/>
      <c r="C49" s="12"/>
      <c r="D49" s="12"/>
      <c r="E49" s="12"/>
      <c r="F49" s="12"/>
      <c r="G49" s="12"/>
      <c r="H49" s="12"/>
      <c r="I49" s="12"/>
      <c r="J49" s="12"/>
      <c r="K49" s="12"/>
      <c r="L49" s="12"/>
      <c r="M49" s="12"/>
      <c r="N49" s="12"/>
      <c r="O49" s="12"/>
      <c r="P49" s="9"/>
      <c r="Q49" s="26"/>
    </row>
    <row r="50" spans="1:17" x14ac:dyDescent="0.2">
      <c r="A50" s="6" t="s">
        <v>9</v>
      </c>
      <c r="B50" s="12"/>
      <c r="C50" s="12"/>
      <c r="D50" s="12"/>
      <c r="E50" s="12"/>
      <c r="F50" s="12"/>
      <c r="G50" s="12"/>
      <c r="H50" s="12"/>
      <c r="I50" s="12"/>
      <c r="J50" s="12"/>
      <c r="K50" s="12"/>
      <c r="L50" s="12"/>
      <c r="M50" s="12"/>
      <c r="N50" s="12"/>
      <c r="O50" s="12"/>
      <c r="P50" s="9"/>
      <c r="Q50" s="26"/>
    </row>
    <row r="51" spans="1:17" x14ac:dyDescent="0.2">
      <c r="A51" s="7" t="s">
        <v>3</v>
      </c>
      <c r="B51" s="8">
        <f>'[1]Ansvar 2010'!$C20</f>
        <v>20355.998565279147</v>
      </c>
      <c r="C51" s="8">
        <f>'[1]Ansvar 2011'!$C20</f>
        <v>16456.269283716822</v>
      </c>
      <c r="D51" s="8">
        <f>'[1]Ansvar 2012'!$C20</f>
        <v>19587.297655544331</v>
      </c>
      <c r="E51" s="8">
        <f>'[1]Ansvar 2013'!$C20</f>
        <v>17880.18336350342</v>
      </c>
      <c r="F51" s="8">
        <f>'[1]Ansvar 2014'!$C20</f>
        <v>18870.829044077145</v>
      </c>
      <c r="G51" s="8">
        <f>'[1]Ansvar 2015'!$C20</f>
        <v>15757.691238047719</v>
      </c>
      <c r="H51" s="8">
        <f>'[1]Ansvar 2016'!$C20</f>
        <v>15349.480438277946</v>
      </c>
      <c r="I51" s="8">
        <f>'[1]Ansvar 2017'!$C20</f>
        <v>15870.025145478436</v>
      </c>
      <c r="J51" s="8">
        <f>'[1]Ansvar 2018'!$C20</f>
        <v>16141.283485960514</v>
      </c>
      <c r="K51" s="8">
        <f>'[1]Ansvar 2019'!$C20</f>
        <v>15716.545291938162</v>
      </c>
      <c r="L51" s="8">
        <f>'[1]Ansvar 2020'!$C20</f>
        <v>18581.014269837273</v>
      </c>
      <c r="M51" s="8">
        <f>'[1]Ansvar 2021'!$C20</f>
        <v>15548.385405745439</v>
      </c>
      <c r="N51" s="8">
        <f>'[1]Ansvar 2022'!$C20</f>
        <v>14623.497080041223</v>
      </c>
      <c r="O51" s="8">
        <f>'[2]Ansvar 2023'!$C20</f>
        <v>13742.565229589451</v>
      </c>
      <c r="P51" s="9">
        <f>[3]Ansvar!P51</f>
        <v>15038.89936281412</v>
      </c>
      <c r="Q51" s="25">
        <f>IFERROR('[4]Ansvar 2025 - opdat'!$C20, "-")</f>
        <v>15210.85631063168</v>
      </c>
    </row>
    <row r="52" spans="1:17" x14ac:dyDescent="0.2">
      <c r="A52" s="10" t="s">
        <v>4</v>
      </c>
      <c r="B52" s="8">
        <f>'[1]Ansvar 2010'!$C21</f>
        <v>21303.347046322644</v>
      </c>
      <c r="C52" s="8">
        <f>'[1]Ansvar 2011'!$C21</f>
        <v>23069.414692470575</v>
      </c>
      <c r="D52" s="8">
        <f>'[1]Ansvar 2012'!$C21</f>
        <v>25068.308545099448</v>
      </c>
      <c r="E52" s="8">
        <f>'[1]Ansvar 2013'!$C21</f>
        <v>33326.020721261732</v>
      </c>
      <c r="F52" s="8">
        <f>'[1]Ansvar 2014'!$C21</f>
        <v>20827.15411764706</v>
      </c>
      <c r="G52" s="8">
        <f>'[1]Ansvar 2015'!$C21</f>
        <v>23402.934038564679</v>
      </c>
      <c r="H52" s="8">
        <f>'[1]Ansvar 2016'!$C21</f>
        <v>21228.112098589809</v>
      </c>
      <c r="I52" s="8">
        <f>'[1]Ansvar 2017'!$C21</f>
        <v>22943.069017553389</v>
      </c>
      <c r="J52" s="8">
        <f>'[1]Ansvar 2018'!$C21</f>
        <v>21503.688289289275</v>
      </c>
      <c r="K52" s="8">
        <f>'[1]Ansvar 2019'!$C21</f>
        <v>21811.145510835915</v>
      </c>
      <c r="L52" s="8">
        <f>'[1]Ansvar 2020'!$C21</f>
        <v>19068.751858098662</v>
      </c>
      <c r="M52" s="8">
        <f>'[1]Ansvar 2021'!$C21</f>
        <v>23540.772532188843</v>
      </c>
      <c r="N52" s="8">
        <f>'[1]Ansvar 2022'!$C21</f>
        <v>28843.22033898305</v>
      </c>
      <c r="O52" s="8">
        <f>'[2]Ansvar 2023'!$C21</f>
        <v>33070.796460176993</v>
      </c>
      <c r="P52" s="9">
        <f>[3]Ansvar!P52</f>
        <v>41205.980066445183</v>
      </c>
      <c r="Q52" s="25">
        <f>IFERROR('[4]Ansvar 2025 - opdat'!$C21, "-")</f>
        <v>22561.45251396648</v>
      </c>
    </row>
    <row r="53" spans="1:17" x14ac:dyDescent="0.2">
      <c r="A53" s="10" t="s">
        <v>5</v>
      </c>
      <c r="B53" s="8">
        <f>'[1]Ansvar 2010'!$C22</f>
        <v>13838.745914368321</v>
      </c>
      <c r="C53" s="8">
        <f>'[1]Ansvar 2011'!$C22</f>
        <v>15640.500085117921</v>
      </c>
      <c r="D53" s="8">
        <f>'[1]Ansvar 2012'!$C22</f>
        <v>20642.536246296659</v>
      </c>
      <c r="E53" s="8">
        <f>'[1]Ansvar 2013'!$C22</f>
        <v>21775.485728138054</v>
      </c>
      <c r="F53" s="8">
        <f>'[1]Ansvar 2014'!$C22</f>
        <v>23076.634825174824</v>
      </c>
      <c r="G53" s="8">
        <f>'[1]Ansvar 2015'!$C22</f>
        <v>27566.949912434327</v>
      </c>
      <c r="H53" s="8">
        <f>'[1]Ansvar 2016'!$C22</f>
        <v>19057.845215686277</v>
      </c>
      <c r="I53" s="8">
        <f>'[1]Ansvar 2017'!$C22</f>
        <v>15699.079174706319</v>
      </c>
      <c r="J53" s="8">
        <f>'[1]Ansvar 2018'!$C22</f>
        <v>19314.903219751559</v>
      </c>
      <c r="K53" s="8">
        <f>'[1]Ansvar 2019'!$C22</f>
        <v>26715.78947368421</v>
      </c>
      <c r="L53" s="8">
        <f>'[1]Ansvar 2020'!$C22</f>
        <v>27228.451084905981</v>
      </c>
      <c r="M53" s="8">
        <f>'[1]Ansvar 2021'!$C22</f>
        <v>24688.172043010753</v>
      </c>
      <c r="N53" s="8">
        <f>'[1]Ansvar 2022'!$C22</f>
        <v>19783.505154639177</v>
      </c>
      <c r="O53" s="8">
        <f>'[2]Ansvar 2023'!$C22</f>
        <v>17648.501362397819</v>
      </c>
      <c r="P53" s="9">
        <f>[3]Ansvar!P53</f>
        <v>25050.991501416429</v>
      </c>
      <c r="Q53" s="25">
        <f>IFERROR('[4]Ansvar 2025 - opdat'!$C22, "-")</f>
        <v>18688</v>
      </c>
    </row>
    <row r="54" spans="1:17" ht="28.5" x14ac:dyDescent="0.2">
      <c r="A54" s="11" t="s">
        <v>6</v>
      </c>
      <c r="B54" s="12">
        <f>'[1]Ansvar 2010'!$C23</f>
        <v>17590.525920185097</v>
      </c>
      <c r="C54" s="12">
        <f>'[1]Ansvar 2011'!$C23</f>
        <v>20892.441448543581</v>
      </c>
      <c r="D54" s="12">
        <f>'[1]Ansvar 2012'!$C23</f>
        <v>24492.667279588979</v>
      </c>
      <c r="E54" s="12">
        <f>'[1]Ansvar 2013'!$C23</f>
        <v>30299.504652834225</v>
      </c>
      <c r="F54" s="12">
        <f>'[1]Ansvar 2014'!$C23</f>
        <v>21179.064667976425</v>
      </c>
      <c r="G54" s="12">
        <f>'[1]Ansvar 2015'!$C23</f>
        <v>17378.954422871622</v>
      </c>
      <c r="H54" s="12">
        <f>'[1]Ansvar 2016'!$C23</f>
        <v>18487.603914538529</v>
      </c>
      <c r="I54" s="12">
        <f>'[1]Ansvar 2017'!$C23</f>
        <v>21120.722967147296</v>
      </c>
      <c r="J54" s="12">
        <f>'[1]Ansvar 2018'!$C23</f>
        <v>20325.504772201199</v>
      </c>
      <c r="K54" s="12">
        <f>'[1]Ansvar 2019'!$C23</f>
        <v>23598.385469223009</v>
      </c>
      <c r="L54" s="12">
        <f>'[1]Ansvar 2020'!$C23</f>
        <v>23805.322135308998</v>
      </c>
      <c r="M54" s="12">
        <f>'[1]Ansvar 2021'!$C23</f>
        <v>21558.899600282151</v>
      </c>
      <c r="N54" s="12">
        <f>'[1]Ansvar 2022'!$C23</f>
        <v>19154.223051796547</v>
      </c>
      <c r="O54" s="12">
        <f>'[2]Ansvar 2023'!$C23</f>
        <v>17536.186931348224</v>
      </c>
      <c r="P54" s="13">
        <f>[3]Ansvar!P54</f>
        <v>19980.64674179324</v>
      </c>
      <c r="Q54" s="29">
        <f>IFERROR('[4]Ansvar 2025 - opdat'!$C23, "-")</f>
        <v>20759.506172839505</v>
      </c>
    </row>
    <row r="55" spans="1:17" ht="15" thickBot="1" x14ac:dyDescent="0.25">
      <c r="A55" s="15" t="s">
        <v>7</v>
      </c>
      <c r="B55" s="16">
        <f>'[1]Ansvar 2010'!$C24</f>
        <v>19946.280465516982</v>
      </c>
      <c r="C55" s="16">
        <f>'[1]Ansvar 2011'!$C24</f>
        <v>16943.302747090165</v>
      </c>
      <c r="D55" s="16">
        <f>'[1]Ansvar 2012'!$C24</f>
        <v>20174.791996982993</v>
      </c>
      <c r="E55" s="16">
        <f>'[1]Ansvar 2013'!$C24</f>
        <v>19292.286529043791</v>
      </c>
      <c r="F55" s="16">
        <f>'[1]Ansvar 2014'!$C24</f>
        <v>19225.565935236813</v>
      </c>
      <c r="G55" s="16">
        <f>'[1]Ansvar 2015'!$C24</f>
        <v>16106.967499034216</v>
      </c>
      <c r="H55" s="16">
        <f>'[1]Ansvar 2016'!$C24</f>
        <v>15812.800167102931</v>
      </c>
      <c r="I55" s="16">
        <f>'[1]Ansvar 2017'!$C24</f>
        <v>16503.422927459811</v>
      </c>
      <c r="J55" s="16">
        <f>'[1]Ansvar 2018'!$C24</f>
        <v>16599.114361941785</v>
      </c>
      <c r="K55" s="16">
        <f>'[1]Ansvar 2019'!$C24</f>
        <v>16548.150181893059</v>
      </c>
      <c r="L55" s="16">
        <f>'[1]Ansvar 2020'!$C24</f>
        <v>19182.290539800339</v>
      </c>
      <c r="M55" s="16">
        <f>'[1]Ansvar 2021'!$C24</f>
        <v>16246.825267376566</v>
      </c>
      <c r="N55" s="16">
        <f>'[1]Ansvar 2022'!$C24</f>
        <v>15234.293621839224</v>
      </c>
      <c r="O55" s="16">
        <f>'[2]Ansvar 2023'!$C24</f>
        <v>14287.57709980544</v>
      </c>
      <c r="P55" s="17">
        <f>[3]Ansvar!P55</f>
        <v>15716.074529899868</v>
      </c>
      <c r="Q55" s="24">
        <f>IFERROR('[4]Ansvar 2025 - opdat'!$C24, "-")</f>
        <v>15793.879984103854</v>
      </c>
    </row>
    <row r="56" spans="1:17" ht="15" thickTop="1" x14ac:dyDescent="0.2">
      <c r="A56" s="3"/>
      <c r="C56" s="12"/>
      <c r="D56" s="13"/>
      <c r="E56" s="12"/>
      <c r="F56" s="12"/>
      <c r="G56" s="13"/>
      <c r="H56" s="14"/>
      <c r="I56" s="13"/>
      <c r="J56" s="13"/>
      <c r="O56" s="8"/>
    </row>
    <row r="57" spans="1:17" x14ac:dyDescent="0.2">
      <c r="A57" s="30" t="s">
        <v>10</v>
      </c>
      <c r="B57" s="30"/>
      <c r="C57" s="30"/>
      <c r="D57" s="30"/>
      <c r="E57" s="30"/>
      <c r="F57" s="30"/>
      <c r="G57" s="30"/>
      <c r="H57" s="30"/>
      <c r="I57" s="30"/>
      <c r="J57" s="30"/>
    </row>
    <row r="58" spans="1:17" x14ac:dyDescent="0.2">
      <c r="A58" s="30"/>
      <c r="B58" s="30"/>
      <c r="C58" s="30"/>
      <c r="D58" s="30"/>
      <c r="E58" s="30"/>
      <c r="F58" s="30"/>
      <c r="G58" s="30"/>
      <c r="H58" s="30"/>
      <c r="I58" s="30"/>
      <c r="J58" s="30"/>
    </row>
    <row r="59" spans="1:17" x14ac:dyDescent="0.2">
      <c r="A59" s="3"/>
      <c r="B59" s="12"/>
      <c r="C59" s="12"/>
      <c r="D59" s="13"/>
      <c r="E59" s="12"/>
      <c r="F59" s="12"/>
      <c r="G59" s="13"/>
      <c r="H59" s="14"/>
      <c r="I59" s="13"/>
      <c r="J59" s="13"/>
    </row>
    <row r="60" spans="1:17" ht="14.25" customHeight="1" x14ac:dyDescent="0.2">
      <c r="A60" s="30" t="s">
        <v>11</v>
      </c>
      <c r="B60" s="30"/>
      <c r="C60" s="30"/>
      <c r="D60" s="30"/>
      <c r="E60" s="30"/>
      <c r="F60" s="30"/>
      <c r="G60" s="30"/>
      <c r="H60" s="30"/>
      <c r="I60" s="30"/>
      <c r="J60" s="30"/>
      <c r="K60" s="30"/>
    </row>
    <row r="61" spans="1:17" ht="23.25" customHeight="1" x14ac:dyDescent="0.2">
      <c r="A61" s="30"/>
      <c r="B61" s="30"/>
      <c r="C61" s="30"/>
      <c r="D61" s="30"/>
      <c r="E61" s="30"/>
      <c r="F61" s="30"/>
      <c r="G61" s="30"/>
      <c r="H61" s="30"/>
      <c r="I61" s="30"/>
      <c r="J61" s="30"/>
      <c r="K61" s="30"/>
    </row>
    <row r="62" spans="1:17" x14ac:dyDescent="0.2">
      <c r="A62" s="3"/>
      <c r="B62" s="3"/>
      <c r="C62" s="12"/>
      <c r="D62" s="13"/>
      <c r="E62" s="12"/>
      <c r="F62" s="12"/>
      <c r="G62" s="12"/>
      <c r="H62" s="14"/>
      <c r="I62" s="13"/>
      <c r="J62" s="13"/>
    </row>
    <row r="63" spans="1:17" x14ac:dyDescent="0.2">
      <c r="A63" s="1" t="s">
        <v>18</v>
      </c>
    </row>
    <row r="64" spans="1:17" x14ac:dyDescent="0.2">
      <c r="A64" s="4" t="s">
        <v>0</v>
      </c>
      <c r="B64" s="4"/>
      <c r="C64" s="4"/>
      <c r="D64" s="4"/>
      <c r="E64" s="4"/>
      <c r="F64" s="4"/>
      <c r="G64" s="4"/>
      <c r="H64" s="4"/>
      <c r="I64" s="4"/>
      <c r="J64" s="4"/>
      <c r="K64" s="4"/>
      <c r="L64" s="4"/>
      <c r="M64" s="4"/>
      <c r="N64" s="4"/>
      <c r="O64" s="4"/>
      <c r="P64" s="4"/>
      <c r="Q64" s="4"/>
    </row>
    <row r="65" spans="1:17" x14ac:dyDescent="0.2">
      <c r="B65" s="31" t="s">
        <v>13</v>
      </c>
      <c r="C65" s="31"/>
      <c r="D65" s="31"/>
      <c r="E65" s="31"/>
      <c r="F65" s="31"/>
      <c r="G65" s="31"/>
      <c r="H65" s="31"/>
      <c r="I65" s="31"/>
      <c r="J65" s="31"/>
      <c r="K65" s="31"/>
      <c r="L65" s="31"/>
      <c r="M65" s="31"/>
      <c r="N65" s="31"/>
      <c r="O65" s="31"/>
      <c r="P65" s="31"/>
    </row>
    <row r="66" spans="1:17" x14ac:dyDescent="0.2">
      <c r="B66" s="5">
        <v>2010</v>
      </c>
      <c r="C66" s="5">
        <v>2011</v>
      </c>
      <c r="D66" s="5">
        <f>C66+1</f>
        <v>2012</v>
      </c>
      <c r="E66" s="5">
        <f t="shared" ref="E66:G66" si="3">D66+1</f>
        <v>2013</v>
      </c>
      <c r="F66" s="5">
        <f t="shared" si="3"/>
        <v>2014</v>
      </c>
      <c r="G66" s="5">
        <f t="shared" si="3"/>
        <v>2015</v>
      </c>
      <c r="H66" s="5">
        <f>G66+1</f>
        <v>2016</v>
      </c>
      <c r="I66" s="5">
        <f>H66+1</f>
        <v>2017</v>
      </c>
      <c r="J66" s="5">
        <f t="shared" ref="J66" si="4">I66+1</f>
        <v>2018</v>
      </c>
      <c r="K66" s="5">
        <f>J66+1</f>
        <v>2019</v>
      </c>
      <c r="L66" s="5">
        <v>2020</v>
      </c>
      <c r="M66" s="5">
        <f t="shared" ref="M66:Q66" si="5">L66+1</f>
        <v>2021</v>
      </c>
      <c r="N66" s="5">
        <f t="shared" si="5"/>
        <v>2022</v>
      </c>
      <c r="O66" s="5">
        <f t="shared" si="5"/>
        <v>2023</v>
      </c>
      <c r="P66" s="5">
        <f t="shared" si="5"/>
        <v>2024</v>
      </c>
      <c r="Q66" s="5">
        <f t="shared" si="5"/>
        <v>2025</v>
      </c>
    </row>
    <row r="67" spans="1:17" x14ac:dyDescent="0.2">
      <c r="A67" s="6" t="s">
        <v>2</v>
      </c>
      <c r="B67" s="6"/>
    </row>
    <row r="68" spans="1:17" x14ac:dyDescent="0.2">
      <c r="A68" s="7" t="s">
        <v>3</v>
      </c>
      <c r="B68" s="8">
        <f>'[1]Ansvar 2010'!$D6</f>
        <v>34679.734256215124</v>
      </c>
      <c r="C68" s="8">
        <f>'[1]Ansvar 2011'!$D6</f>
        <v>34129.332781876547</v>
      </c>
      <c r="D68" s="8">
        <f>'[1]Ansvar 2012'!$D6</f>
        <v>31156.962315411602</v>
      </c>
      <c r="E68" s="8">
        <f>'[1]Ansvar 2013'!$D6</f>
        <v>31972.243558840088</v>
      </c>
      <c r="F68" s="8">
        <f>'[1]Ansvar 2014'!$D6</f>
        <v>31900</v>
      </c>
      <c r="G68" s="8">
        <f>'[1]Ansvar 2015'!$D6</f>
        <v>33903</v>
      </c>
      <c r="H68" s="8">
        <f>'[1]Ansvar 2016'!$D6</f>
        <v>33573</v>
      </c>
      <c r="I68" s="8">
        <f>'[1]Ansvar 2017'!$D6</f>
        <v>33796</v>
      </c>
      <c r="J68" s="8">
        <f>'[1]Ansvar 2018'!$D6</f>
        <v>33768</v>
      </c>
      <c r="K68" s="8">
        <f>'[1]Ansvar 2019'!$D6</f>
        <v>35736</v>
      </c>
      <c r="L68" s="8">
        <f>'[1]Ansvar 2020'!$D6</f>
        <v>35392</v>
      </c>
      <c r="M68" s="8">
        <f>'[1]Ansvar 2021'!$D6</f>
        <v>36860</v>
      </c>
      <c r="N68" s="8">
        <f>'[1]Ansvar 2022'!$D6</f>
        <v>34588</v>
      </c>
      <c r="O68" s="8">
        <f>'[2]Ansvar 2023'!$D6</f>
        <v>37969</v>
      </c>
      <c r="P68" s="9">
        <f>[3]Ansvar!P68</f>
        <v>38499</v>
      </c>
      <c r="Q68" s="9">
        <f>'[4]Ansvar 2025 - opdat'!$D6</f>
        <v>37848</v>
      </c>
    </row>
    <row r="69" spans="1:17" x14ac:dyDescent="0.2">
      <c r="A69" s="10" t="s">
        <v>4</v>
      </c>
      <c r="B69" s="8">
        <f>'[1]Ansvar 2010'!$D7</f>
        <v>332.30635838150289</v>
      </c>
      <c r="C69" s="8">
        <f>'[1]Ansvar 2011'!$D7</f>
        <v>289.98843930635837</v>
      </c>
      <c r="D69" s="8">
        <f>'[1]Ansvar 2012'!$D7</f>
        <v>302.242640499554</v>
      </c>
      <c r="E69" s="8">
        <f>'[1]Ansvar 2013'!$D7</f>
        <v>335.46885245901638</v>
      </c>
      <c r="F69" s="8">
        <f>'[1]Ansvar 2014'!$D7</f>
        <v>277</v>
      </c>
      <c r="G69" s="8">
        <f>'[1]Ansvar 2015'!$D7</f>
        <v>346</v>
      </c>
      <c r="H69" s="8">
        <f>'[1]Ansvar 2016'!$D7</f>
        <v>325</v>
      </c>
      <c r="I69" s="8">
        <f>'[1]Ansvar 2017'!$D7</f>
        <v>302</v>
      </c>
      <c r="J69" s="8">
        <f>'[1]Ansvar 2018'!$D7</f>
        <v>302</v>
      </c>
      <c r="K69" s="8">
        <f>'[1]Ansvar 2019'!$D7</f>
        <v>301</v>
      </c>
      <c r="L69" s="8">
        <f>'[1]Ansvar 2020'!$D7</f>
        <v>273</v>
      </c>
      <c r="M69" s="8">
        <f>'[1]Ansvar 2021'!$D7</f>
        <v>323</v>
      </c>
      <c r="N69" s="8">
        <f>'[1]Ansvar 2022'!$D7</f>
        <v>274</v>
      </c>
      <c r="O69" s="8">
        <f>'[2]Ansvar 2023'!$D7</f>
        <v>319</v>
      </c>
      <c r="P69" s="9">
        <f>[3]Ansvar!P69</f>
        <v>297</v>
      </c>
      <c r="Q69" s="9">
        <f>'[4]Ansvar 2025 - opdat'!$D7</f>
        <v>362</v>
      </c>
    </row>
    <row r="70" spans="1:17" x14ac:dyDescent="0.2">
      <c r="A70" s="10" t="s">
        <v>5</v>
      </c>
      <c r="B70" s="8">
        <f>'[1]Ansvar 2010'!$D8</f>
        <v>507.42990654205607</v>
      </c>
      <c r="C70" s="8">
        <f>'[1]Ansvar 2011'!$D8</f>
        <v>469.52356020942409</v>
      </c>
      <c r="D70" s="8">
        <f>'[1]Ansvar 2012'!$D8</f>
        <v>400.5905172413793</v>
      </c>
      <c r="E70" s="8">
        <f>'[1]Ansvar 2013'!$D8</f>
        <v>381.6</v>
      </c>
      <c r="F70" s="8">
        <f>'[1]Ansvar 2014'!$D8</f>
        <v>314</v>
      </c>
      <c r="G70" s="8">
        <f>'[1]Ansvar 2015'!$D8</f>
        <v>317</v>
      </c>
      <c r="H70" s="8">
        <f>'[1]Ansvar 2016'!$D8</f>
        <v>302</v>
      </c>
      <c r="I70" s="8">
        <f>'[1]Ansvar 2017'!$D8</f>
        <v>256</v>
      </c>
      <c r="J70" s="8">
        <f>'[1]Ansvar 2018'!$D8</f>
        <v>264</v>
      </c>
      <c r="K70" s="8">
        <f>'[1]Ansvar 2019'!$D8</f>
        <v>275</v>
      </c>
      <c r="L70" s="8">
        <f>'[1]Ansvar 2020'!$D8</f>
        <v>280</v>
      </c>
      <c r="M70" s="8">
        <f>'[1]Ansvar 2021'!$D8</f>
        <v>303</v>
      </c>
      <c r="N70" s="8">
        <f>'[1]Ansvar 2022'!$D8</f>
        <v>348</v>
      </c>
      <c r="O70" s="8">
        <f>'[2]Ansvar 2023'!$D8</f>
        <v>381</v>
      </c>
      <c r="P70" s="9">
        <f>[3]Ansvar!P70</f>
        <v>309</v>
      </c>
      <c r="Q70" s="9">
        <f>'[4]Ansvar 2025 - opdat'!$D8</f>
        <v>349</v>
      </c>
    </row>
    <row r="71" spans="1:17" ht="28.5" x14ac:dyDescent="0.2">
      <c r="A71" s="11" t="s">
        <v>6</v>
      </c>
      <c r="B71" s="12">
        <f>'[1]Ansvar 2010'!$D9</f>
        <v>3511</v>
      </c>
      <c r="C71" s="12">
        <f>'[1]Ansvar 2011'!$D9</f>
        <v>4461.6749045028355</v>
      </c>
      <c r="D71" s="12">
        <f>'[1]Ansvar 2012'!$D9</f>
        <v>5138.2745978301537</v>
      </c>
      <c r="E71" s="12">
        <f>'[1]Ansvar 2013'!$D9</f>
        <v>3968.3101164191089</v>
      </c>
      <c r="F71" s="12">
        <f>'[1]Ansvar 2014'!$D9</f>
        <v>5713</v>
      </c>
      <c r="G71" s="12">
        <f>'[1]Ansvar 2015'!$D9</f>
        <v>6032</v>
      </c>
      <c r="H71" s="12">
        <f>'[1]Ansvar 2016'!$D9</f>
        <v>4557</v>
      </c>
      <c r="I71" s="12">
        <f>'[1]Ansvar 2017'!$D9</f>
        <v>4655</v>
      </c>
      <c r="J71" s="12">
        <f>'[1]Ansvar 2018'!$D9</f>
        <v>3935</v>
      </c>
      <c r="K71" s="12">
        <f>'[1]Ansvar 2019'!$D9</f>
        <v>3907</v>
      </c>
      <c r="L71" s="12">
        <f>'[1]Ansvar 2020'!$D9</f>
        <v>3800</v>
      </c>
      <c r="M71" s="12">
        <f>'[1]Ansvar 2021'!$D9</f>
        <v>4114</v>
      </c>
      <c r="N71" s="12">
        <f>'[1]Ansvar 2022'!$D9</f>
        <v>4594</v>
      </c>
      <c r="O71" s="12">
        <f>'[2]Ansvar 2023'!$D9</f>
        <v>4185</v>
      </c>
      <c r="P71" s="13">
        <f>[3]Ansvar!P71</f>
        <v>4321</v>
      </c>
      <c r="Q71" s="13">
        <f>'[4]Ansvar 2025 - opdat'!$D9</f>
        <v>4725</v>
      </c>
    </row>
    <row r="72" spans="1:17" ht="15" thickBot="1" x14ac:dyDescent="0.25">
      <c r="A72" s="15" t="s">
        <v>7</v>
      </c>
      <c r="B72" s="16">
        <f>'[1]Ansvar 2010'!$D10</f>
        <v>39144.331193315717</v>
      </c>
      <c r="C72" s="16">
        <f>'[1]Ansvar 2011'!$D10</f>
        <v>39350.51968589516</v>
      </c>
      <c r="D72" s="16">
        <f>'[1]Ansvar 2012'!$D10</f>
        <v>36998.070070982692</v>
      </c>
      <c r="E72" s="16">
        <f>'[1]Ansvar 2013'!$D10</f>
        <v>36657.622527718209</v>
      </c>
      <c r="F72" s="16">
        <f>'[1]Ansvar 2014'!$D10</f>
        <v>38204</v>
      </c>
      <c r="G72" s="16">
        <f>'[1]Ansvar 2015'!$D10</f>
        <v>40598</v>
      </c>
      <c r="H72" s="16">
        <f>'[1]Ansvar 2016'!$D10</f>
        <v>38757</v>
      </c>
      <c r="I72" s="16">
        <f>'[1]Ansvar 2017'!$D10</f>
        <v>39009</v>
      </c>
      <c r="J72" s="16">
        <f>'[1]Ansvar 2018'!$D10</f>
        <v>38269</v>
      </c>
      <c r="K72" s="16">
        <f>'[1]Ansvar 2019'!$D10</f>
        <v>40219</v>
      </c>
      <c r="L72" s="16">
        <f>'[1]Ansvar 2020'!$D10</f>
        <v>39745</v>
      </c>
      <c r="M72" s="16">
        <f>'[1]Ansvar 2021'!$D10</f>
        <v>41600</v>
      </c>
      <c r="N72" s="16">
        <f>'[1]Ansvar 2022'!$D10</f>
        <v>39804</v>
      </c>
      <c r="O72" s="16">
        <f>'[2]Ansvar 2023'!$D10</f>
        <v>42854</v>
      </c>
      <c r="P72" s="17">
        <f>[3]Ansvar!P72</f>
        <v>43426</v>
      </c>
      <c r="Q72" s="17">
        <f>'[4]Ansvar 2025 - opdat'!$D10</f>
        <v>43284</v>
      </c>
    </row>
    <row r="73" spans="1:17" ht="15" thickTop="1" x14ac:dyDescent="0.2">
      <c r="A73" s="3"/>
      <c r="B73" s="12"/>
      <c r="C73" s="12"/>
      <c r="D73" s="12"/>
      <c r="E73" s="12"/>
      <c r="F73" s="12"/>
      <c r="G73" s="12"/>
      <c r="H73" s="12"/>
      <c r="I73" s="12"/>
      <c r="J73" s="12"/>
      <c r="K73" s="12"/>
      <c r="L73" s="12"/>
      <c r="M73" s="12"/>
      <c r="N73" s="12"/>
      <c r="O73" s="12"/>
      <c r="P73" s="9"/>
      <c r="Q73" s="9"/>
    </row>
    <row r="74" spans="1:17" ht="28.5" x14ac:dyDescent="0.2">
      <c r="A74" s="18" t="s">
        <v>8</v>
      </c>
      <c r="B74" s="12"/>
      <c r="C74" s="12"/>
      <c r="D74" s="12"/>
      <c r="E74" s="12"/>
      <c r="F74" s="12"/>
      <c r="G74" s="12"/>
      <c r="H74" s="12"/>
      <c r="I74" s="12"/>
      <c r="J74" s="12"/>
      <c r="K74" s="12"/>
      <c r="L74" s="12"/>
      <c r="M74" s="12"/>
      <c r="N74" s="12"/>
      <c r="O74" s="12"/>
      <c r="P74" s="9"/>
      <c r="Q74" s="9"/>
    </row>
    <row r="75" spans="1:17" x14ac:dyDescent="0.2">
      <c r="A75" s="7" t="s">
        <v>3</v>
      </c>
      <c r="B75" s="8">
        <f>'[1]Ansvar 2010'!$D13</f>
        <v>718728.91593086929</v>
      </c>
      <c r="C75" s="8">
        <f>'[1]Ansvar 2011'!$D13</f>
        <v>563629.20109331107</v>
      </c>
      <c r="D75" s="8">
        <f>'[1]Ansvar 2012'!$D13</f>
        <v>632462.97211850493</v>
      </c>
      <c r="E75" s="8">
        <f>'[1]Ansvar 2013'!$D13</f>
        <v>673179.65400000033</v>
      </c>
      <c r="F75" s="8">
        <f>'[1]Ansvar 2014'!$D13</f>
        <v>567386.47053000028</v>
      </c>
      <c r="G75" s="8">
        <f>'[1]Ansvar 2015'!$D13</f>
        <v>550927.20385744167</v>
      </c>
      <c r="H75" s="8">
        <f>'[1]Ansvar 2016'!$D13</f>
        <v>581164.03550132085</v>
      </c>
      <c r="I75" s="8">
        <f>'[1]Ansvar 2017'!$D13</f>
        <v>565083.41551033501</v>
      </c>
      <c r="J75" s="8">
        <f>'[1]Ansvar 2018'!$D13</f>
        <v>593851</v>
      </c>
      <c r="K75" s="8">
        <f>'[1]Ansvar 2019'!$D13</f>
        <v>596213</v>
      </c>
      <c r="L75" s="8">
        <f>'[1]Ansvar 2020'!$D13</f>
        <v>616056</v>
      </c>
      <c r="M75" s="8">
        <f>'[1]Ansvar 2021'!$D13</f>
        <v>599170</v>
      </c>
      <c r="N75" s="8">
        <f>'[1]Ansvar 2022'!$D13</f>
        <v>523649</v>
      </c>
      <c r="O75" s="8">
        <f>'[2]Ansvar 2023'!$D13</f>
        <v>569406</v>
      </c>
      <c r="P75" s="9">
        <f>[3]Ansvar!P75</f>
        <v>586003</v>
      </c>
      <c r="Q75" s="9">
        <f>'[4]Ansvar 2025 - opdat'!$D13</f>
        <v>647156</v>
      </c>
    </row>
    <row r="76" spans="1:17" x14ac:dyDescent="0.2">
      <c r="A76" s="10" t="s">
        <v>4</v>
      </c>
      <c r="B76" s="8">
        <f>'[1]Ansvar 2010'!$D14</f>
        <v>7753.0021991537642</v>
      </c>
      <c r="C76" s="8">
        <f>'[1]Ansvar 2011'!$D14</f>
        <v>10166.637503397995</v>
      </c>
      <c r="D76" s="8">
        <f>'[1]Ansvar 2012'!$D14</f>
        <v>8603.0853096885876</v>
      </c>
      <c r="E76" s="8">
        <f>'[1]Ansvar 2013'!$D14</f>
        <v>14446.587810000001</v>
      </c>
      <c r="F76" s="8">
        <f>'[1]Ansvar 2014'!$D14</f>
        <v>8840.799500000001</v>
      </c>
      <c r="G76" s="8">
        <f>'[1]Ansvar 2015'!$D14</f>
        <v>8574.6699783811455</v>
      </c>
      <c r="H76" s="8">
        <f>'[1]Ansvar 2016'!$D14</f>
        <v>8172.5082927971835</v>
      </c>
      <c r="I76" s="8">
        <f>'[1]Ansvar 2017'!$D14</f>
        <v>6231.2573842756738</v>
      </c>
      <c r="J76" s="8">
        <f>'[1]Ansvar 2018'!$D14</f>
        <v>6813</v>
      </c>
      <c r="K76" s="8">
        <f>'[1]Ansvar 2019'!$D14</f>
        <v>6210</v>
      </c>
      <c r="L76" s="8">
        <f>'[1]Ansvar 2020'!$D14</f>
        <v>7086</v>
      </c>
      <c r="M76" s="8">
        <f>'[1]Ansvar 2021'!$D14</f>
        <v>8160</v>
      </c>
      <c r="N76" s="8">
        <f>'[1]Ansvar 2022'!$D14</f>
        <v>7782</v>
      </c>
      <c r="O76" s="8">
        <f>'[2]Ansvar 2023'!$D14</f>
        <v>10365</v>
      </c>
      <c r="P76" s="9">
        <f>[3]Ansvar!P76</f>
        <v>9161</v>
      </c>
      <c r="Q76" s="9">
        <f>'[4]Ansvar 2025 - opdat'!$D14</f>
        <v>8511</v>
      </c>
    </row>
    <row r="77" spans="1:17" x14ac:dyDescent="0.2">
      <c r="A77" s="10" t="s">
        <v>5</v>
      </c>
      <c r="B77" s="8">
        <f>'[1]Ansvar 2010'!$D15</f>
        <v>9345.2775379930918</v>
      </c>
      <c r="C77" s="8">
        <f>'[1]Ansvar 2011'!$D15</f>
        <v>8165.5512713941089</v>
      </c>
      <c r="D77" s="8">
        <f>'[1]Ansvar 2012'!$D15</f>
        <v>8196.8133894153962</v>
      </c>
      <c r="E77" s="8">
        <f>'[1]Ansvar 2013'!$D15</f>
        <v>8274.6599900000001</v>
      </c>
      <c r="F77" s="8">
        <f>'[1]Ansvar 2014'!$D15</f>
        <v>9473.3881799999999</v>
      </c>
      <c r="G77" s="8">
        <f>'[1]Ansvar 2015'!$D15</f>
        <v>7338.7367974091849</v>
      </c>
      <c r="H77" s="8">
        <f>'[1]Ansvar 2016'!$D15</f>
        <v>7583.0083902318529</v>
      </c>
      <c r="I77" s="8">
        <f>'[1]Ansvar 2017'!$D15</f>
        <v>5771.3328099999999</v>
      </c>
      <c r="J77" s="8">
        <f>'[1]Ansvar 2018'!$D15</f>
        <v>5455</v>
      </c>
      <c r="K77" s="8">
        <f>'[1]Ansvar 2019'!$D15</f>
        <v>5440</v>
      </c>
      <c r="L77" s="8">
        <f>'[1]Ansvar 2020'!$D15</f>
        <v>5940</v>
      </c>
      <c r="M77" s="8">
        <f>'[1]Ansvar 2021'!$D15</f>
        <v>7466</v>
      </c>
      <c r="N77" s="8">
        <f>'[1]Ansvar 2022'!$D15</f>
        <v>8113</v>
      </c>
      <c r="O77" s="8">
        <f>'[2]Ansvar 2023'!$D15</f>
        <v>10257</v>
      </c>
      <c r="P77" s="9">
        <f>[3]Ansvar!P77</f>
        <v>7707</v>
      </c>
      <c r="Q77" s="9">
        <f>'[4]Ansvar 2025 - opdat'!$D15</f>
        <v>7826</v>
      </c>
    </row>
    <row r="78" spans="1:17" ht="28.5" x14ac:dyDescent="0.2">
      <c r="A78" s="11" t="s">
        <v>6</v>
      </c>
      <c r="B78" s="12">
        <f>'[1]Ansvar 2010'!$D16</f>
        <v>60639.304408589218</v>
      </c>
      <c r="C78" s="12">
        <f>'[1]Ansvar 2011'!$D16</f>
        <v>98310.10943071064</v>
      </c>
      <c r="D78" s="12">
        <f>'[1]Ansvar 2012'!$D16</f>
        <v>103565.83915730949</v>
      </c>
      <c r="E78" s="12">
        <f>'[1]Ansvar 2013'!$D16</f>
        <v>142091.81116000001</v>
      </c>
      <c r="F78" s="12">
        <f>'[1]Ansvar 2014'!$D16</f>
        <v>106139.07553999999</v>
      </c>
      <c r="G78" s="12">
        <f>'[1]Ansvar 2015'!$D16</f>
        <v>106335.79119784087</v>
      </c>
      <c r="H78" s="12">
        <f>'[1]Ansvar 2016'!$D16</f>
        <v>106415.3651574364</v>
      </c>
      <c r="I78" s="12">
        <f>'[1]Ansvar 2017'!$D16</f>
        <v>96069.137663812246</v>
      </c>
      <c r="J78" s="12">
        <f>'[1]Ansvar 2018'!$D16</f>
        <v>76323</v>
      </c>
      <c r="K78" s="12">
        <f>'[1]Ansvar 2019'!$D16</f>
        <v>104188</v>
      </c>
      <c r="L78" s="12">
        <f>'[1]Ansvar 2020'!$D16</f>
        <v>87904</v>
      </c>
      <c r="M78" s="12">
        <f>'[1]Ansvar 2021'!$D16</f>
        <v>88630</v>
      </c>
      <c r="N78" s="12">
        <f>'[1]Ansvar 2022'!$D16</f>
        <v>85307</v>
      </c>
      <c r="O78" s="12">
        <f>'[2]Ansvar 2023'!$D16</f>
        <v>86520</v>
      </c>
      <c r="P78" s="13">
        <f>[3]Ansvar!P78</f>
        <v>93485</v>
      </c>
      <c r="Q78" s="13">
        <f>'[4]Ansvar 2025 - opdat'!$D16</f>
        <v>106069</v>
      </c>
    </row>
    <row r="79" spans="1:17" ht="15" thickBot="1" x14ac:dyDescent="0.25">
      <c r="A79" s="15" t="s">
        <v>7</v>
      </c>
      <c r="B79" s="16">
        <f>'[1]Ansvar 2010'!$D17</f>
        <v>794475.31293178943</v>
      </c>
      <c r="C79" s="16">
        <f>'[1]Ansvar 2011'!$D17</f>
        <v>680271.49929881387</v>
      </c>
      <c r="D79" s="16">
        <f>'[1]Ansvar 2012'!$D17</f>
        <v>752828.7099749184</v>
      </c>
      <c r="E79" s="16">
        <f>'[1]Ansvar 2013'!$D17</f>
        <v>837992.71296000038</v>
      </c>
      <c r="F79" s="16">
        <f>'[1]Ansvar 2014'!$D17</f>
        <v>691839.73375000025</v>
      </c>
      <c r="G79" s="16">
        <f>'[1]Ansvar 2015'!$D17</f>
        <v>673176.40183107276</v>
      </c>
      <c r="H79" s="16">
        <f>'[1]Ansvar 2016'!$D17</f>
        <v>703334.9173417862</v>
      </c>
      <c r="I79" s="16">
        <f>'[1]Ansvar 2017'!$D17</f>
        <v>673155.14336842299</v>
      </c>
      <c r="J79" s="16">
        <f>'[1]Ansvar 2018'!$D17</f>
        <v>682442</v>
      </c>
      <c r="K79" s="16">
        <f>'[1]Ansvar 2019'!$D17</f>
        <v>712051</v>
      </c>
      <c r="L79" s="16">
        <f>'[1]Ansvar 2020'!$D17</f>
        <v>716986</v>
      </c>
      <c r="M79" s="16">
        <f>'[1]Ansvar 2021'!$D17</f>
        <v>703426</v>
      </c>
      <c r="N79" s="16">
        <f>'[1]Ansvar 2022'!$D17</f>
        <v>624851</v>
      </c>
      <c r="O79" s="16">
        <f>'[2]Ansvar 2023'!$D17</f>
        <v>676548</v>
      </c>
      <c r="P79" s="17">
        <f>[3]Ansvar!P79</f>
        <v>696356</v>
      </c>
      <c r="Q79" s="17">
        <f>'[4]Ansvar 2025 - opdat'!$D17</f>
        <v>769562</v>
      </c>
    </row>
    <row r="80" spans="1:17" ht="15" thickTop="1" x14ac:dyDescent="0.2">
      <c r="A80" s="6"/>
      <c r="B80" s="12"/>
      <c r="C80" s="12"/>
      <c r="D80" s="12"/>
      <c r="E80" s="12"/>
      <c r="F80" s="12"/>
      <c r="G80" s="12"/>
      <c r="H80" s="12"/>
      <c r="I80" s="12"/>
      <c r="J80" s="12"/>
      <c r="K80" s="12"/>
      <c r="L80" s="12"/>
      <c r="M80" s="12"/>
      <c r="N80" s="12"/>
      <c r="O80" s="12"/>
      <c r="P80" s="9"/>
      <c r="Q80" s="9"/>
    </row>
    <row r="81" spans="1:17" x14ac:dyDescent="0.2">
      <c r="A81" s="6" t="s">
        <v>9</v>
      </c>
      <c r="B81" s="12"/>
      <c r="C81" s="12"/>
      <c r="D81" s="12"/>
      <c r="E81" s="12"/>
      <c r="F81" s="12"/>
      <c r="G81" s="12"/>
      <c r="H81" s="12"/>
      <c r="I81" s="12"/>
      <c r="J81" s="12"/>
      <c r="K81" s="12"/>
      <c r="L81" s="12"/>
      <c r="M81" s="12"/>
      <c r="N81" s="12"/>
      <c r="O81" s="12"/>
      <c r="P81" s="9"/>
      <c r="Q81" s="9"/>
    </row>
    <row r="82" spans="1:17" x14ac:dyDescent="0.2">
      <c r="A82" s="7" t="s">
        <v>3</v>
      </c>
      <c r="B82" s="8">
        <f>'[1]Ansvar 2010'!$D20</f>
        <v>20724.752693341714</v>
      </c>
      <c r="C82" s="8">
        <f>'[1]Ansvar 2011'!$D20</f>
        <v>16514.509811706925</v>
      </c>
      <c r="D82" s="8">
        <f>'[1]Ansvar 2012'!$D20</f>
        <v>20299.250155258585</v>
      </c>
      <c r="E82" s="8">
        <f>'[1]Ansvar 2013'!$D20</f>
        <v>21055.127168699149</v>
      </c>
      <c r="F82" s="8">
        <f>'[1]Ansvar 2014'!$D20</f>
        <v>17786.409734482768</v>
      </c>
      <c r="G82" s="8">
        <f>'[1]Ansvar 2015'!$D20</f>
        <v>16250.101874684886</v>
      </c>
      <c r="H82" s="8">
        <f>'[1]Ansvar 2016'!$D20</f>
        <v>17310.458865794561</v>
      </c>
      <c r="I82" s="8">
        <f>'[1]Ansvar 2017'!$D20</f>
        <v>16720.422994151231</v>
      </c>
      <c r="J82" s="8">
        <f>'[1]Ansvar 2018'!$D20</f>
        <v>17586.205875384981</v>
      </c>
      <c r="K82" s="8">
        <f>'[1]Ansvar 2019'!$D20</f>
        <v>16683.820237295724</v>
      </c>
      <c r="L82" s="8">
        <f>'[1]Ansvar 2020'!$D20</f>
        <v>17406.645569620254</v>
      </c>
      <c r="M82" s="8">
        <f>'[1]Ansvar 2021'!$D20</f>
        <v>16255.290287574606</v>
      </c>
      <c r="N82" s="8">
        <f>'[1]Ansvar 2022'!$D20</f>
        <v>15139.614895339424</v>
      </c>
      <c r="O82" s="8">
        <f>'[2]Ansvar 2023'!$D20</f>
        <v>14996.602491506228</v>
      </c>
      <c r="P82" s="9">
        <f>[3]Ansvar!P82</f>
        <v>15221.252500064937</v>
      </c>
      <c r="Q82" s="22">
        <f>IFERROR('[4]Ansvar 2025 - opdat'!$D20, "-")</f>
        <v>17098.816317903194</v>
      </c>
    </row>
    <row r="83" spans="1:17" x14ac:dyDescent="0.2">
      <c r="A83" s="10" t="s">
        <v>4</v>
      </c>
      <c r="B83" s="8">
        <f>'[1]Ansvar 2010'!$D21</f>
        <v>23330.887308069392</v>
      </c>
      <c r="C83" s="8">
        <f>'[1]Ansvar 2011'!$D21</f>
        <v>35058.768300268166</v>
      </c>
      <c r="D83" s="8">
        <f>'[1]Ansvar 2012'!$D21</f>
        <v>28464.168045478949</v>
      </c>
      <c r="E83" s="8">
        <f>'[1]Ansvar 2013'!$D21</f>
        <v>43063.872261478922</v>
      </c>
      <c r="F83" s="8">
        <f>'[1]Ansvar 2014'!$D21</f>
        <v>31916.243682310476</v>
      </c>
      <c r="G83" s="8">
        <f>'[1]Ansvar 2015'!$D21</f>
        <v>24782.28317451198</v>
      </c>
      <c r="H83" s="8">
        <f>'[1]Ansvar 2016'!$D21</f>
        <v>25146.179362452873</v>
      </c>
      <c r="I83" s="8">
        <f>'[1]Ansvar 2017'!$D21</f>
        <v>20633.302596939317</v>
      </c>
      <c r="J83" s="8">
        <f>'[1]Ansvar 2018'!$D21</f>
        <v>22559.602649006622</v>
      </c>
      <c r="K83" s="8">
        <f>'[1]Ansvar 2019'!$D21</f>
        <v>20631.229235880397</v>
      </c>
      <c r="L83" s="8">
        <f>'[1]Ansvar 2020'!$D21</f>
        <v>25956.043956043955</v>
      </c>
      <c r="M83" s="8">
        <f>'[1]Ansvar 2021'!$D21</f>
        <v>25263.157894736843</v>
      </c>
      <c r="N83" s="8">
        <f>'[1]Ansvar 2022'!$D21</f>
        <v>28401.459854014596</v>
      </c>
      <c r="O83" s="8">
        <f>'[2]Ansvar 2023'!$D21</f>
        <v>32492.163009404387</v>
      </c>
      <c r="P83" s="9">
        <f>[3]Ansvar!P83</f>
        <v>30845.117845117846</v>
      </c>
      <c r="Q83" s="22">
        <f>IFERROR('[4]Ansvar 2025 - opdat'!$D21, "-")</f>
        <v>23511.049723756903</v>
      </c>
    </row>
    <row r="84" spans="1:17" x14ac:dyDescent="0.2">
      <c r="A84" s="10" t="s">
        <v>5</v>
      </c>
      <c r="B84" s="8">
        <f>'[1]Ansvar 2010'!$D22</f>
        <v>18416.883627686911</v>
      </c>
      <c r="C84" s="8">
        <f>'[1]Ansvar 2011'!$D22</f>
        <v>17391.14277407503</v>
      </c>
      <c r="D84" s="8">
        <f>'[1]Ansvar 2012'!$D22</f>
        <v>20461.825821194703</v>
      </c>
      <c r="E84" s="8">
        <f>'[1]Ansvar 2013'!$D22</f>
        <v>21684.119470649894</v>
      </c>
      <c r="F84" s="8">
        <f>'[1]Ansvar 2014'!$D22</f>
        <v>30170.026050955414</v>
      </c>
      <c r="G84" s="8">
        <f>'[1]Ansvar 2015'!$D22</f>
        <v>23150.589266275034</v>
      </c>
      <c r="H84" s="8">
        <f>'[1]Ansvar 2016'!$D22</f>
        <v>25109.299305403489</v>
      </c>
      <c r="I84" s="8">
        <f>'[1]Ansvar 2017'!$D22</f>
        <v>22544.268789062498</v>
      </c>
      <c r="J84" s="8">
        <f>'[1]Ansvar 2018'!$D22</f>
        <v>20662.878787878788</v>
      </c>
      <c r="K84" s="8">
        <f>'[1]Ansvar 2019'!$D22</f>
        <v>19781.81818181818</v>
      </c>
      <c r="L84" s="8">
        <f>'[1]Ansvar 2020'!$D22</f>
        <v>21214.285714285714</v>
      </c>
      <c r="M84" s="8">
        <f>'[1]Ansvar 2021'!$D22</f>
        <v>24640.264026402641</v>
      </c>
      <c r="N84" s="8">
        <f>'[1]Ansvar 2022'!$D22</f>
        <v>23313.218390804595</v>
      </c>
      <c r="O84" s="8">
        <f>'[2]Ansvar 2023'!$D22</f>
        <v>26921.259842519685</v>
      </c>
      <c r="P84" s="9">
        <f>[3]Ansvar!P84</f>
        <v>24941.747572815533</v>
      </c>
      <c r="Q84" s="22">
        <f>IFERROR('[4]Ansvar 2025 - opdat'!$D22, "-")</f>
        <v>22424.068767908309</v>
      </c>
    </row>
    <row r="85" spans="1:17" ht="28.5" x14ac:dyDescent="0.2">
      <c r="A85" s="11" t="s">
        <v>6</v>
      </c>
      <c r="B85" s="12">
        <f>'[1]Ansvar 2010'!$D23</f>
        <v>17271.234522526123</v>
      </c>
      <c r="C85" s="12">
        <f>'[1]Ansvar 2011'!$D23</f>
        <v>22034.350672097062</v>
      </c>
      <c r="D85" s="12">
        <f>'[1]Ansvar 2012'!$D23</f>
        <v>20155.761858473736</v>
      </c>
      <c r="E85" s="12">
        <f>'[1]Ansvar 2013'!$D23</f>
        <v>35806.629772226486</v>
      </c>
      <c r="F85" s="12">
        <f>'[1]Ansvar 2014'!$D23</f>
        <v>18578.518386136879</v>
      </c>
      <c r="G85" s="12">
        <f>'[1]Ansvar 2015'!$D23</f>
        <v>17628.612599111551</v>
      </c>
      <c r="H85" s="12">
        <f>'[1]Ansvar 2016'!$D23</f>
        <v>23352.066086775598</v>
      </c>
      <c r="I85" s="12">
        <f>'[1]Ansvar 2017'!$D23</f>
        <v>20637.838381055262</v>
      </c>
      <c r="J85" s="12">
        <f>'[1]Ansvar 2018'!$D23</f>
        <v>19395.933926302416</v>
      </c>
      <c r="K85" s="12">
        <f>'[1]Ansvar 2019'!$D23</f>
        <v>26667.00793447658</v>
      </c>
      <c r="L85" s="12">
        <f>'[1]Ansvar 2020'!$D23</f>
        <v>23132.631578947367</v>
      </c>
      <c r="M85" s="12">
        <f>'[1]Ansvar 2021'!$D23</f>
        <v>21543.509965969861</v>
      </c>
      <c r="N85" s="12">
        <f>'[1]Ansvar 2022'!$D23</f>
        <v>18569.220722681759</v>
      </c>
      <c r="O85" s="12">
        <f>'[2]Ansvar 2023'!$D23</f>
        <v>20673.835125448029</v>
      </c>
      <c r="P85" s="13">
        <f>[3]Ansvar!P85</f>
        <v>21635.038185605183</v>
      </c>
      <c r="Q85" s="23">
        <f>IFERROR('[4]Ansvar 2025 - opdat'!$D23, "-")</f>
        <v>22448.465608465609</v>
      </c>
    </row>
    <row r="86" spans="1:17" ht="15" thickBot="1" x14ac:dyDescent="0.25">
      <c r="A86" s="15" t="s">
        <v>7</v>
      </c>
      <c r="B86" s="16">
        <f>'[1]Ansvar 2010'!$D24</f>
        <v>20296.05025075646</v>
      </c>
      <c r="C86" s="16">
        <f>'[1]Ansvar 2011'!$D24</f>
        <v>17287.484504115735</v>
      </c>
      <c r="D86" s="16">
        <f>'[1]Ansvar 2012'!$D24</f>
        <v>20347.783236546606</v>
      </c>
      <c r="E86" s="16">
        <f>'[1]Ansvar 2013'!$D24</f>
        <v>22859.985323007855</v>
      </c>
      <c r="F86" s="16">
        <f>'[1]Ansvar 2014'!$D24</f>
        <v>18109.091554549268</v>
      </c>
      <c r="G86" s="16">
        <f>'[1]Ansvar 2015'!$D24</f>
        <v>16581.516375956275</v>
      </c>
      <c r="H86" s="16">
        <f>'[1]Ansvar 2016'!$D24</f>
        <v>18147.300290058214</v>
      </c>
      <c r="I86" s="16">
        <f>'[1]Ansvar 2017'!$D24</f>
        <v>17256.406043949421</v>
      </c>
      <c r="J86" s="16">
        <f>'[1]Ansvar 2018'!$D24</f>
        <v>17832.762810630014</v>
      </c>
      <c r="K86" s="16">
        <f>'[1]Ansvar 2019'!$D24</f>
        <v>17704.343718143165</v>
      </c>
      <c r="L86" s="16">
        <f>'[1]Ansvar 2020'!$D24</f>
        <v>18039.652786514027</v>
      </c>
      <c r="M86" s="16">
        <f>'[1]Ansvar 2021'!$D24</f>
        <v>16909.278846153848</v>
      </c>
      <c r="N86" s="16">
        <f>'[1]Ansvar 2022'!$D24</f>
        <v>15698.196161189831</v>
      </c>
      <c r="O86" s="16">
        <f>'[2]Ansvar 2023'!$D24</f>
        <v>15787.27773370047</v>
      </c>
      <c r="P86" s="17">
        <f>[3]Ansvar!P86</f>
        <v>16035.462626076544</v>
      </c>
      <c r="Q86" s="24">
        <f>IFERROR('[4]Ansvar 2025 - opdat'!$D24, "-")</f>
        <v>17779.364199242213</v>
      </c>
    </row>
    <row r="87" spans="1:17" ht="15" thickTop="1" x14ac:dyDescent="0.2">
      <c r="A87" s="3"/>
      <c r="C87" s="12"/>
      <c r="D87" s="13"/>
      <c r="E87" s="12"/>
      <c r="F87" s="13"/>
      <c r="G87" s="13"/>
      <c r="H87" s="14"/>
      <c r="I87" s="13"/>
      <c r="J87" s="13"/>
    </row>
    <row r="88" spans="1:17" x14ac:dyDescent="0.2">
      <c r="A88" s="30" t="s">
        <v>10</v>
      </c>
      <c r="B88" s="30"/>
      <c r="C88" s="30"/>
      <c r="D88" s="30"/>
      <c r="E88" s="30"/>
      <c r="F88" s="30"/>
      <c r="G88" s="30"/>
      <c r="H88" s="30"/>
      <c r="I88" s="30"/>
      <c r="J88" s="30"/>
    </row>
    <row r="89" spans="1:17" x14ac:dyDescent="0.2">
      <c r="A89" s="30"/>
      <c r="B89" s="30"/>
      <c r="C89" s="30"/>
      <c r="D89" s="30"/>
      <c r="E89" s="30"/>
      <c r="F89" s="30"/>
      <c r="G89" s="30"/>
      <c r="H89" s="30"/>
      <c r="I89" s="30"/>
      <c r="J89" s="30"/>
    </row>
    <row r="90" spans="1:17" x14ac:dyDescent="0.2">
      <c r="A90" s="3"/>
      <c r="B90" s="12"/>
      <c r="C90" s="12"/>
      <c r="D90" s="13"/>
      <c r="E90" s="12"/>
      <c r="F90" s="12"/>
      <c r="G90" s="13"/>
      <c r="H90" s="14"/>
      <c r="I90" s="13"/>
      <c r="J90" s="13"/>
    </row>
    <row r="91" spans="1:17" ht="15.75" customHeight="1" x14ac:dyDescent="0.2">
      <c r="A91" s="30" t="s">
        <v>11</v>
      </c>
      <c r="B91" s="30"/>
      <c r="C91" s="30"/>
      <c r="D91" s="30"/>
      <c r="E91" s="30"/>
      <c r="F91" s="30"/>
      <c r="G91" s="30"/>
      <c r="H91" s="30"/>
      <c r="I91" s="30"/>
      <c r="J91" s="30"/>
      <c r="K91" s="30"/>
    </row>
    <row r="92" spans="1:17" ht="17.25" customHeight="1" x14ac:dyDescent="0.2">
      <c r="A92" s="30"/>
      <c r="B92" s="30"/>
      <c r="C92" s="30"/>
      <c r="D92" s="30"/>
      <c r="E92" s="30"/>
      <c r="F92" s="30"/>
      <c r="G92" s="30"/>
      <c r="H92" s="30"/>
      <c r="I92" s="30"/>
      <c r="J92" s="30"/>
      <c r="K92" s="30"/>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0</v>
      </c>
      <c r="B96" s="4"/>
      <c r="C96" s="4"/>
      <c r="D96" s="4"/>
      <c r="E96" s="4"/>
      <c r="F96" s="4"/>
      <c r="G96" s="4"/>
      <c r="H96" s="4"/>
      <c r="I96" s="4"/>
      <c r="J96" s="4"/>
      <c r="K96" s="4"/>
      <c r="L96" s="4"/>
      <c r="M96" s="4"/>
      <c r="N96" s="4"/>
      <c r="O96" s="4"/>
      <c r="P96" s="4"/>
      <c r="Q96" s="4"/>
    </row>
    <row r="97" spans="1:17" x14ac:dyDescent="0.2">
      <c r="B97" s="31" t="s">
        <v>14</v>
      </c>
      <c r="C97" s="31"/>
      <c r="D97" s="31"/>
      <c r="E97" s="31"/>
      <c r="F97" s="31"/>
      <c r="G97" s="31"/>
      <c r="H97" s="31"/>
      <c r="I97" s="31"/>
      <c r="J97" s="31"/>
      <c r="K97" s="31"/>
      <c r="L97" s="31"/>
      <c r="M97" s="31"/>
      <c r="N97" s="31"/>
      <c r="O97" s="31"/>
      <c r="P97" s="31"/>
    </row>
    <row r="98" spans="1:17" x14ac:dyDescent="0.2">
      <c r="B98" s="5">
        <v>2010</v>
      </c>
      <c r="C98" s="5">
        <v>2011</v>
      </c>
      <c r="D98" s="5">
        <f>C98+1</f>
        <v>2012</v>
      </c>
      <c r="E98" s="5">
        <f t="shared" ref="E98:G98" si="6">D98+1</f>
        <v>2013</v>
      </c>
      <c r="F98" s="5">
        <f t="shared" si="6"/>
        <v>2014</v>
      </c>
      <c r="G98" s="5">
        <f t="shared" si="6"/>
        <v>2015</v>
      </c>
      <c r="H98" s="5">
        <f>G98+1</f>
        <v>2016</v>
      </c>
      <c r="I98" s="5">
        <f>H98+1</f>
        <v>2017</v>
      </c>
      <c r="J98" s="5">
        <f t="shared" ref="J98" si="7">I98+1</f>
        <v>2018</v>
      </c>
      <c r="K98" s="5">
        <f>J98+1</f>
        <v>2019</v>
      </c>
      <c r="L98" s="5">
        <v>2020</v>
      </c>
      <c r="M98" s="5">
        <v>2021</v>
      </c>
      <c r="N98" s="5">
        <v>2022</v>
      </c>
      <c r="O98" s="5">
        <v>2023</v>
      </c>
      <c r="P98" s="5">
        <f t="shared" ref="P98:Q98" si="8">O98+1</f>
        <v>2024</v>
      </c>
      <c r="Q98" s="5">
        <f t="shared" si="8"/>
        <v>2025</v>
      </c>
    </row>
    <row r="99" spans="1:17" x14ac:dyDescent="0.2">
      <c r="A99" s="6" t="s">
        <v>2</v>
      </c>
      <c r="B99" s="6"/>
    </row>
    <row r="100" spans="1:17" x14ac:dyDescent="0.2">
      <c r="A100" s="7" t="s">
        <v>3</v>
      </c>
      <c r="B100" s="8">
        <f>'[1]Ansvar 2010'!$E6</f>
        <v>47579.459736555873</v>
      </c>
      <c r="C100" s="8">
        <f>'[1]Ansvar 2011'!$E6</f>
        <v>35470.812909601947</v>
      </c>
      <c r="D100" s="8">
        <f>'[1]Ansvar 2012'!$E6</f>
        <v>34473.640761447117</v>
      </c>
      <c r="E100" s="8">
        <f>'[1]Ansvar 2013'!$E6</f>
        <v>33545.716290457422</v>
      </c>
      <c r="F100" s="8">
        <f>'[1]Ansvar 2014'!$E6</f>
        <v>34148</v>
      </c>
      <c r="G100" s="8">
        <f>'[1]Ansvar 2015'!$E6</f>
        <v>36020</v>
      </c>
      <c r="H100" s="8">
        <f>'[1]Ansvar 2016'!$E6</f>
        <v>37592</v>
      </c>
      <c r="I100" s="8">
        <f>'[1]Ansvar 2017'!$E6</f>
        <v>38603</v>
      </c>
      <c r="J100" s="8">
        <f>'[1]Ansvar 2018'!$E6</f>
        <v>37631</v>
      </c>
      <c r="K100" s="8">
        <f>'[1]Ansvar 2019'!$E6</f>
        <v>38438</v>
      </c>
      <c r="L100" s="8">
        <f>'[1]Ansvar 2020'!$E6</f>
        <v>33800</v>
      </c>
      <c r="M100" s="8">
        <f>'[1]Ansvar 2021'!$E6</f>
        <v>41381</v>
      </c>
      <c r="N100" s="8">
        <f>'[1]Ansvar 2022'!$E6</f>
        <v>39595</v>
      </c>
      <c r="O100" s="8">
        <f>'[2]Ansvar 2023'!$E6</f>
        <v>42661</v>
      </c>
      <c r="P100" s="9">
        <f>[3]Ansvar!P100</f>
        <v>39422</v>
      </c>
      <c r="Q100" s="9">
        <f>'[4]Ansvar 2025 - opdat'!$E6</f>
        <v>37302</v>
      </c>
    </row>
    <row r="101" spans="1:17" x14ac:dyDescent="0.2">
      <c r="A101" s="10" t="s">
        <v>4</v>
      </c>
      <c r="B101" s="8">
        <f>'[1]Ansvar 2010'!$E7</f>
        <v>162.80730576595363</v>
      </c>
      <c r="C101" s="8">
        <f>'[1]Ansvar 2011'!$E7</f>
        <v>143.66895368782161</v>
      </c>
      <c r="D101" s="8">
        <f>'[1]Ansvar 2012'!$E7</f>
        <v>126.10909090909091</v>
      </c>
      <c r="E101" s="8">
        <f>'[1]Ansvar 2013'!$E7</f>
        <v>143.21062992125985</v>
      </c>
      <c r="F101" s="8">
        <f>'[1]Ansvar 2014'!$E7</f>
        <v>152</v>
      </c>
      <c r="G101" s="8">
        <f>'[1]Ansvar 2015'!$E7</f>
        <v>174</v>
      </c>
      <c r="H101" s="8">
        <f>'[1]Ansvar 2016'!$E7</f>
        <v>191</v>
      </c>
      <c r="I101" s="8">
        <f>'[1]Ansvar 2017'!$E7</f>
        <v>176</v>
      </c>
      <c r="J101" s="8">
        <f>'[1]Ansvar 2018'!$E7</f>
        <v>195</v>
      </c>
      <c r="K101" s="8">
        <f>'[1]Ansvar 2019'!$E7</f>
        <v>202</v>
      </c>
      <c r="L101" s="8">
        <f>'[1]Ansvar 2020'!$E7</f>
        <v>150</v>
      </c>
      <c r="M101" s="8">
        <f>'[1]Ansvar 2021'!$E7</f>
        <v>125</v>
      </c>
      <c r="N101" s="8">
        <v>197</v>
      </c>
      <c r="O101" s="8">
        <f>'[2]Ansvar 2023'!$E7</f>
        <v>141</v>
      </c>
      <c r="P101" s="9">
        <f>[3]Ansvar!P101</f>
        <v>141</v>
      </c>
      <c r="Q101" s="9">
        <f>'[4]Ansvar 2025 - opdat'!$E7</f>
        <v>150</v>
      </c>
    </row>
    <row r="102" spans="1:17" x14ac:dyDescent="0.2">
      <c r="A102" s="10" t="s">
        <v>5</v>
      </c>
      <c r="B102" s="8">
        <f>'[1]Ansvar 2010'!$E8</f>
        <v>378.41756169094162</v>
      </c>
      <c r="C102" s="8">
        <f>'[1]Ansvar 2011'!$E8</f>
        <v>320.3805970149254</v>
      </c>
      <c r="D102" s="8">
        <f>'[1]Ansvar 2012'!$E8</f>
        <v>283.62130177514791</v>
      </c>
      <c r="E102" s="8">
        <f>'[1]Ansvar 2013'!$E8</f>
        <v>299.65040650406502</v>
      </c>
      <c r="F102" s="8">
        <f>'[1]Ansvar 2014'!$E8</f>
        <v>250</v>
      </c>
      <c r="G102" s="8">
        <f>'[1]Ansvar 2015'!$E8</f>
        <v>240</v>
      </c>
      <c r="H102" s="8">
        <f>'[1]Ansvar 2016'!$E8</f>
        <v>240</v>
      </c>
      <c r="I102" s="8">
        <f>'[1]Ansvar 2017'!$E8</f>
        <v>243</v>
      </c>
      <c r="J102" s="8">
        <f>'[1]Ansvar 2018'!$E8</f>
        <v>260</v>
      </c>
      <c r="K102" s="8">
        <f>'[1]Ansvar 2019'!$E8</f>
        <v>231</v>
      </c>
      <c r="L102" s="8">
        <f>'[1]Ansvar 2020'!$E8</f>
        <v>282</v>
      </c>
      <c r="M102" s="8">
        <f>'[1]Ansvar 2021'!$E8</f>
        <v>250</v>
      </c>
      <c r="N102" s="8">
        <v>314</v>
      </c>
      <c r="O102" s="8">
        <f>'[2]Ansvar 2023'!$E8</f>
        <v>296</v>
      </c>
      <c r="P102" s="9">
        <f>[3]Ansvar!P102</f>
        <v>327</v>
      </c>
      <c r="Q102" s="9">
        <f>'[4]Ansvar 2025 - opdat'!$E8</f>
        <v>320</v>
      </c>
    </row>
    <row r="103" spans="1:17" ht="28.5" x14ac:dyDescent="0.2">
      <c r="A103" s="11" t="s">
        <v>6</v>
      </c>
      <c r="B103" s="12">
        <f>'[1]Ansvar 2010'!$E9</f>
        <v>4369.3094168383104</v>
      </c>
      <c r="C103" s="12">
        <f>'[1]Ansvar 2011'!$E9</f>
        <v>4105.4132032796151</v>
      </c>
      <c r="D103" s="12">
        <f>'[1]Ansvar 2012'!$E9</f>
        <v>5051.5296481188361</v>
      </c>
      <c r="E103" s="12">
        <f>'[1]Ansvar 2013'!$E9</f>
        <v>3496.2540784683833</v>
      </c>
      <c r="F103" s="12">
        <f>'[1]Ansvar 2014'!$E9</f>
        <v>5065</v>
      </c>
      <c r="G103" s="12">
        <f>'[1]Ansvar 2015'!$E9</f>
        <v>5602</v>
      </c>
      <c r="H103" s="12">
        <f>'[1]Ansvar 2016'!$E9</f>
        <v>6000</v>
      </c>
      <c r="I103" s="12">
        <f>'[1]Ansvar 2017'!$E9</f>
        <v>4849</v>
      </c>
      <c r="J103" s="12">
        <f>'[1]Ansvar 2018'!$E9</f>
        <v>3914</v>
      </c>
      <c r="K103" s="12">
        <f>'[1]Ansvar 2019'!$E9</f>
        <v>3724</v>
      </c>
      <c r="L103" s="12">
        <f>'[1]Ansvar 2020'!$E9</f>
        <v>3547</v>
      </c>
      <c r="M103" s="12">
        <f>'[1]Ansvar 2021'!$E9</f>
        <v>4366</v>
      </c>
      <c r="N103" s="12">
        <v>4820</v>
      </c>
      <c r="O103" s="12">
        <f>'[2]Ansvar 2023'!$E9</f>
        <v>4497</v>
      </c>
      <c r="P103" s="13">
        <f>[3]Ansvar!P103</f>
        <v>3470</v>
      </c>
      <c r="Q103" s="13">
        <f>'[4]Ansvar 2025 - opdat'!$E9</f>
        <v>4285</v>
      </c>
    </row>
    <row r="104" spans="1:17" ht="15" thickBot="1" x14ac:dyDescent="0.25">
      <c r="A104" s="15" t="s">
        <v>7</v>
      </c>
      <c r="B104" s="16">
        <f>'[1]Ansvar 2010'!$E10</f>
        <v>52669.491972618183</v>
      </c>
      <c r="C104" s="16">
        <f>'[1]Ansvar 2011'!$E10</f>
        <v>40040.275663584311</v>
      </c>
      <c r="D104" s="16">
        <f>'[1]Ansvar 2012'!$E10</f>
        <v>39934.900802250195</v>
      </c>
      <c r="E104" s="16">
        <f>'[1]Ansvar 2013'!$E10</f>
        <v>37484.831405351128</v>
      </c>
      <c r="F104" s="16">
        <f>'[1]Ansvar 2014'!$E10</f>
        <v>39615</v>
      </c>
      <c r="G104" s="16">
        <f>'[1]Ansvar 2015'!$E10</f>
        <v>42036</v>
      </c>
      <c r="H104" s="16">
        <f>'[1]Ansvar 2016'!$E10</f>
        <v>44023</v>
      </c>
      <c r="I104" s="16">
        <f>'[1]Ansvar 2017'!$E10</f>
        <v>43871</v>
      </c>
      <c r="J104" s="16">
        <f>'[1]Ansvar 2018'!$E10</f>
        <v>42000</v>
      </c>
      <c r="K104" s="16">
        <f>'[1]Ansvar 2019'!$E10</f>
        <v>42595</v>
      </c>
      <c r="L104" s="16">
        <f>'[1]Ansvar 2020'!$E10</f>
        <v>37779</v>
      </c>
      <c r="M104" s="16">
        <f>'[1]Ansvar 2021'!$E10</f>
        <v>46122</v>
      </c>
      <c r="N104" s="16">
        <v>44926</v>
      </c>
      <c r="O104" s="16">
        <f>'[2]Ansvar 2023'!$E10</f>
        <v>47595</v>
      </c>
      <c r="P104" s="17">
        <f>[3]Ansvar!P104</f>
        <v>43360</v>
      </c>
      <c r="Q104" s="17">
        <f>'[4]Ansvar 2025 - opdat'!$E10</f>
        <v>42057</v>
      </c>
    </row>
    <row r="105" spans="1:17" ht="15" thickTop="1" x14ac:dyDescent="0.2">
      <c r="A105" s="3"/>
      <c r="B105" s="12"/>
      <c r="C105" s="12"/>
      <c r="D105" s="12"/>
      <c r="E105" s="12"/>
      <c r="F105" s="12"/>
      <c r="G105" s="12"/>
      <c r="H105" s="12"/>
      <c r="I105" s="12"/>
      <c r="J105" s="12"/>
      <c r="K105" s="12"/>
      <c r="L105" s="12"/>
      <c r="M105" s="12"/>
      <c r="N105" s="12"/>
      <c r="O105" s="8"/>
      <c r="P105" s="9"/>
      <c r="Q105" s="9"/>
    </row>
    <row r="106" spans="1:17" ht="28.5" x14ac:dyDescent="0.2">
      <c r="A106" s="18" t="s">
        <v>8</v>
      </c>
      <c r="B106" s="12"/>
      <c r="C106" s="12"/>
      <c r="D106" s="12"/>
      <c r="E106" s="12"/>
      <c r="F106" s="12"/>
      <c r="G106" s="12"/>
      <c r="H106" s="12"/>
      <c r="I106" s="12"/>
      <c r="J106" s="12"/>
      <c r="K106" s="12"/>
      <c r="L106" s="12"/>
      <c r="M106" s="12"/>
      <c r="N106" s="12"/>
      <c r="O106" s="8"/>
      <c r="P106" s="9"/>
      <c r="Q106" s="9"/>
    </row>
    <row r="107" spans="1:17" x14ac:dyDescent="0.2">
      <c r="A107" s="7" t="s">
        <v>3</v>
      </c>
      <c r="B107" s="8">
        <f>'[1]Ansvar 2010'!$E13</f>
        <v>897793.17412129079</v>
      </c>
      <c r="C107" s="8">
        <f>'[1]Ansvar 2011'!$E13</f>
        <v>613808.80722666695</v>
      </c>
      <c r="D107" s="8">
        <f>'[1]Ansvar 2012'!$E13</f>
        <v>678895.25541354343</v>
      </c>
      <c r="E107" s="8">
        <f>'[1]Ansvar 2013'!$E13</f>
        <v>666202.1640499999</v>
      </c>
      <c r="F107" s="8">
        <f>'[1]Ansvar 2014'!$E13</f>
        <v>656682.65765000053</v>
      </c>
      <c r="G107" s="8">
        <f>'[1]Ansvar 2015'!$E13</f>
        <v>617277.3651666455</v>
      </c>
      <c r="H107" s="8">
        <f>'[1]Ansvar 2016'!$E13</f>
        <v>661622.51545754995</v>
      </c>
      <c r="I107" s="8">
        <f>'[1]Ansvar 2017'!$E13</f>
        <v>673790.79032971885</v>
      </c>
      <c r="J107" s="8">
        <f>'[1]Ansvar 2018'!$E13</f>
        <v>667335</v>
      </c>
      <c r="K107" s="8">
        <f>'[1]Ansvar 2019'!$E13</f>
        <v>674273</v>
      </c>
      <c r="L107" s="8">
        <f>'[1]Ansvar 2020'!$E13</f>
        <v>605669</v>
      </c>
      <c r="M107" s="8">
        <f>'[1]Ansvar 2021'!$E13</f>
        <v>633781</v>
      </c>
      <c r="N107" s="8">
        <v>632633</v>
      </c>
      <c r="O107" s="8">
        <f>'[2]Ansvar 2023'!$E13</f>
        <v>618232</v>
      </c>
      <c r="P107" s="9">
        <f>[3]Ansvar!P107</f>
        <v>666069</v>
      </c>
      <c r="Q107" s="9">
        <f>'[4]Ansvar 2025 - opdat'!$E13</f>
        <v>649321</v>
      </c>
    </row>
    <row r="108" spans="1:17" x14ac:dyDescent="0.2">
      <c r="A108" s="10" t="s">
        <v>4</v>
      </c>
      <c r="B108" s="8">
        <f>'[1]Ansvar 2010'!$E14</f>
        <v>6303.3215544008417</v>
      </c>
      <c r="C108" s="8">
        <f>'[1]Ansvar 2011'!$E14</f>
        <v>5392.3391520828582</v>
      </c>
      <c r="D108" s="8">
        <f>'[1]Ansvar 2012'!$E14</f>
        <v>5356.8775458956679</v>
      </c>
      <c r="E108" s="8">
        <f>'[1]Ansvar 2013'!$E14</f>
        <v>10176.513849999999</v>
      </c>
      <c r="F108" s="8">
        <f>'[1]Ansvar 2014'!$E14</f>
        <v>4306.9843499999997</v>
      </c>
      <c r="G108" s="8">
        <f>'[1]Ansvar 2015'!$E14</f>
        <v>5365.2016142452212</v>
      </c>
      <c r="H108" s="8">
        <f>'[1]Ansvar 2016'!$E14</f>
        <v>5062.0853768569741</v>
      </c>
      <c r="I108" s="8">
        <f>'[1]Ansvar 2017'!$E14</f>
        <v>4218.7107852459194</v>
      </c>
      <c r="J108" s="8">
        <f>'[1]Ansvar 2018'!$E14</f>
        <v>5399</v>
      </c>
      <c r="K108" s="8">
        <f>'[1]Ansvar 2019'!$E14</f>
        <v>3819</v>
      </c>
      <c r="L108" s="8">
        <f>'[1]Ansvar 2020'!$E14</f>
        <v>4383</v>
      </c>
      <c r="M108" s="8">
        <f>'[1]Ansvar 2021'!$E14</f>
        <v>4439</v>
      </c>
      <c r="N108" s="8">
        <v>8881</v>
      </c>
      <c r="O108" s="8">
        <f>'[2]Ansvar 2023'!$E14</f>
        <v>5245</v>
      </c>
      <c r="P108" s="9">
        <f>[3]Ansvar!P108</f>
        <v>8207</v>
      </c>
      <c r="Q108" s="9">
        <f>'[4]Ansvar 2025 - opdat'!$E14</f>
        <v>3777</v>
      </c>
    </row>
    <row r="109" spans="1:17" x14ac:dyDescent="0.2">
      <c r="A109" s="10" t="s">
        <v>5</v>
      </c>
      <c r="B109" s="8">
        <f>'[1]Ansvar 2010'!$E15</f>
        <v>7720.6822895151327</v>
      </c>
      <c r="C109" s="8">
        <f>'[1]Ansvar 2011'!$E15</f>
        <v>6712.6318528154998</v>
      </c>
      <c r="D109" s="8">
        <f>'[1]Ansvar 2012'!$E15</f>
        <v>10625.016344440672</v>
      </c>
      <c r="E109" s="8">
        <f>'[1]Ansvar 2013'!$E15</f>
        <v>7293.9786199999999</v>
      </c>
      <c r="F109" s="8">
        <f>'[1]Ansvar 2014'!$E15</f>
        <v>6782.5370499999999</v>
      </c>
      <c r="G109" s="8">
        <f>'[1]Ansvar 2015'!$E15</f>
        <v>6293.8879309611721</v>
      </c>
      <c r="H109" s="8">
        <f>'[1]Ansvar 2016'!$E15</f>
        <v>5968.4202800000003</v>
      </c>
      <c r="I109" s="8">
        <f>'[1]Ansvar 2017'!$E15</f>
        <v>6730.461829709443</v>
      </c>
      <c r="J109" s="8">
        <f>'[1]Ansvar 2018'!$E15</f>
        <v>5185</v>
      </c>
      <c r="K109" s="8">
        <f>'[1]Ansvar 2019'!$E15</f>
        <v>5255</v>
      </c>
      <c r="L109" s="8">
        <f>'[1]Ansvar 2020'!$E15</f>
        <v>5404</v>
      </c>
      <c r="M109" s="8">
        <f>'[1]Ansvar 2021'!$E15</f>
        <v>4987</v>
      </c>
      <c r="N109" s="8">
        <v>8228</v>
      </c>
      <c r="O109" s="8">
        <f>'[2]Ansvar 2023'!$E15</f>
        <v>6692</v>
      </c>
      <c r="P109" s="9">
        <f>[3]Ansvar!P109</f>
        <v>10155</v>
      </c>
      <c r="Q109" s="9">
        <f>'[4]Ansvar 2025 - opdat'!$E15</f>
        <v>5702</v>
      </c>
    </row>
    <row r="110" spans="1:17" ht="28.5" x14ac:dyDescent="0.2">
      <c r="A110" s="11" t="s">
        <v>6</v>
      </c>
      <c r="B110" s="12">
        <f>'[1]Ansvar 2010'!$E16</f>
        <v>73407.095485607875</v>
      </c>
      <c r="C110" s="12">
        <f>'[1]Ansvar 2011'!$E16</f>
        <v>94930.682980080703</v>
      </c>
      <c r="D110" s="12">
        <f>'[1]Ansvar 2012'!$E16</f>
        <v>122321.64057745638</v>
      </c>
      <c r="E110" s="12">
        <f>'[1]Ansvar 2013'!$E16</f>
        <v>129850.68178</v>
      </c>
      <c r="F110" s="12">
        <f>'[1]Ansvar 2014'!$E16</f>
        <v>130716.67023</v>
      </c>
      <c r="G110" s="12">
        <f>'[1]Ansvar 2015'!$E16</f>
        <v>99792.518130445562</v>
      </c>
      <c r="H110" s="12">
        <f>'[1]Ansvar 2016'!$E16</f>
        <v>109891.52611189589</v>
      </c>
      <c r="I110" s="12">
        <f>'[1]Ansvar 2017'!$E16</f>
        <v>92302.208768930504</v>
      </c>
      <c r="J110" s="12">
        <f>'[1]Ansvar 2018'!$E16</f>
        <v>90655</v>
      </c>
      <c r="K110" s="12">
        <f>'[1]Ansvar 2019'!$E16</f>
        <v>88979</v>
      </c>
      <c r="L110" s="12">
        <f>'[1]Ansvar 2020'!$E16</f>
        <v>85590</v>
      </c>
      <c r="M110" s="12">
        <f>'[1]Ansvar 2021'!$E16</f>
        <v>82823</v>
      </c>
      <c r="N110" s="12">
        <v>92249</v>
      </c>
      <c r="O110" s="12">
        <f>'[2]Ansvar 2023'!$E16</f>
        <v>87059</v>
      </c>
      <c r="P110" s="13">
        <f>[3]Ansvar!P110</f>
        <v>80840</v>
      </c>
      <c r="Q110" s="13">
        <f>'[4]Ansvar 2025 - opdat'!$E16</f>
        <v>90316</v>
      </c>
    </row>
    <row r="111" spans="1:17" ht="15" thickBot="1" x14ac:dyDescent="0.25">
      <c r="A111" s="15" t="s">
        <v>7</v>
      </c>
      <c r="B111" s="16">
        <f>'[1]Ansvar 2010'!$E17</f>
        <v>984940.4190009922</v>
      </c>
      <c r="C111" s="16">
        <f>'[1]Ansvar 2011'!$E17</f>
        <v>720844.46121164598</v>
      </c>
      <c r="D111" s="16">
        <f>'[1]Ansvar 2012'!$E17</f>
        <v>817198.78988133604</v>
      </c>
      <c r="E111" s="16">
        <f>'[1]Ansvar 2013'!$E17</f>
        <v>813523.33829999983</v>
      </c>
      <c r="F111" s="16">
        <f>'[1]Ansvar 2014'!$E17</f>
        <v>798488.84928000066</v>
      </c>
      <c r="G111" s="16">
        <f>'[1]Ansvar 2015'!$E17</f>
        <v>728728.97284229752</v>
      </c>
      <c r="H111" s="16">
        <f>'[1]Ansvar 2016'!$E17</f>
        <v>782544.54722630279</v>
      </c>
      <c r="I111" s="16">
        <f>'[1]Ansvar 2017'!$E17</f>
        <v>777042.17171360471</v>
      </c>
      <c r="J111" s="16">
        <f>'[1]Ansvar 2018'!$E17</f>
        <v>768574</v>
      </c>
      <c r="K111" s="16">
        <f>'[1]Ansvar 2019'!$E17</f>
        <v>772326</v>
      </c>
      <c r="L111" s="16">
        <f>'[1]Ansvar 2020'!$E17</f>
        <v>701046</v>
      </c>
      <c r="M111" s="16">
        <f>'[1]Ansvar 2021'!$E17</f>
        <v>726030</v>
      </c>
      <c r="N111" s="16">
        <v>741991</v>
      </c>
      <c r="O111" s="16">
        <f>'[2]Ansvar 2023'!$E17</f>
        <v>717228</v>
      </c>
      <c r="P111" s="17">
        <f>[3]Ansvar!P111</f>
        <v>765271</v>
      </c>
      <c r="Q111" s="17">
        <f>'[4]Ansvar 2025 - opdat'!$E17</f>
        <v>749116</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'[1]Ansvar 2010'!$E20</f>
        <v>18869.343601047774</v>
      </c>
      <c r="C114" s="8">
        <f>'[1]Ansvar 2011'!$E20</f>
        <v>17304.616299349287</v>
      </c>
      <c r="D114" s="8">
        <f>'[1]Ansvar 2012'!$E20</f>
        <v>19693.16963390684</v>
      </c>
      <c r="E114" s="8">
        <f>'[1]Ansvar 2013'!$E20</f>
        <v>19859.530149293936</v>
      </c>
      <c r="F114" s="8">
        <f>'[1]Ansvar 2014'!$E20</f>
        <v>19230.486636113405</v>
      </c>
      <c r="G114" s="8">
        <f>'[1]Ansvar 2015'!$E20</f>
        <v>17137.072880806372</v>
      </c>
      <c r="H114" s="8">
        <f>'[1]Ansvar 2016'!$E20</f>
        <v>17600.088195827568</v>
      </c>
      <c r="I114" s="8">
        <f>'[1]Ansvar 2017'!$E20</f>
        <v>17454.363399987535</v>
      </c>
      <c r="J114" s="8">
        <f>'[1]Ansvar 2018'!$E20</f>
        <v>17733.650447769127</v>
      </c>
      <c r="K114" s="8">
        <f>'[1]Ansvar 2019'!$E20</f>
        <v>17541.833602164526</v>
      </c>
      <c r="L114" s="8">
        <f>'[1]Ansvar 2020'!$E20</f>
        <v>17919.201183431953</v>
      </c>
      <c r="M114" s="8">
        <f>'[1]Ansvar 2021'!$E20</f>
        <v>15315.748773591744</v>
      </c>
      <c r="N114" s="8">
        <v>15977.598181588584</v>
      </c>
      <c r="O114" s="8">
        <f>'[2]Ansvar 2023'!$E20</f>
        <v>14491.737183844731</v>
      </c>
      <c r="P114" s="9">
        <f>[3]Ansvar!P114</f>
        <v>16895.87032621379</v>
      </c>
      <c r="Q114" s="22">
        <f>IFERROR('[4]Ansvar 2025 - opdat'!$E20, "-")</f>
        <v>17407.136346576593</v>
      </c>
    </row>
    <row r="115" spans="1:17" x14ac:dyDescent="0.2">
      <c r="A115" s="10" t="s">
        <v>4</v>
      </c>
      <c r="B115" s="8">
        <f>'[1]Ansvar 2010'!$E21</f>
        <v>38716.453937652448</v>
      </c>
      <c r="C115" s="8">
        <f>'[1]Ansvar 2011'!$E21</f>
        <v>37533.085706184487</v>
      </c>
      <c r="D115" s="8">
        <f>'[1]Ansvar 2012'!$E21</f>
        <v>42478.123561744767</v>
      </c>
      <c r="E115" s="8">
        <f>'[1]Ansvar 2013'!$E21</f>
        <v>71059.765993594585</v>
      </c>
      <c r="F115" s="8">
        <f>'[1]Ansvar 2014'!$E21</f>
        <v>28335.423355263156</v>
      </c>
      <c r="G115" s="8">
        <f>'[1]Ansvar 2015'!$E21</f>
        <v>30834.492035892075</v>
      </c>
      <c r="H115" s="8">
        <f>'[1]Ansvar 2016'!$E21</f>
        <v>26503.064800298296</v>
      </c>
      <c r="I115" s="8">
        <f>'[1]Ansvar 2017'!$E21</f>
        <v>23969.947643442723</v>
      </c>
      <c r="J115" s="8">
        <f>'[1]Ansvar 2018'!$E21</f>
        <v>27687.179487179488</v>
      </c>
      <c r="K115" s="8">
        <f>'[1]Ansvar 2019'!$E21</f>
        <v>18905.940594059404</v>
      </c>
      <c r="L115" s="8">
        <f>'[1]Ansvar 2020'!$E21</f>
        <v>29220</v>
      </c>
      <c r="M115" s="8">
        <f>'[1]Ansvar 2021'!$E21</f>
        <v>35512</v>
      </c>
      <c r="N115" s="8">
        <v>45081.218274111678</v>
      </c>
      <c r="O115" s="8">
        <f>'[2]Ansvar 2023'!$E21</f>
        <v>37198.581560283688</v>
      </c>
      <c r="P115" s="9">
        <f>[3]Ansvar!P115</f>
        <v>58205.673758865247</v>
      </c>
      <c r="Q115" s="22">
        <f>IFERROR('[4]Ansvar 2025 - opdat'!$E21, "-")</f>
        <v>25180</v>
      </c>
    </row>
    <row r="116" spans="1:17" x14ac:dyDescent="0.2">
      <c r="A116" s="10" t="s">
        <v>5</v>
      </c>
      <c r="B116" s="8">
        <f>'[1]Ansvar 2010'!$E22</f>
        <v>20402.547532454933</v>
      </c>
      <c r="C116" s="8">
        <f>'[1]Ansvar 2011'!$E22</f>
        <v>20952.054885217603</v>
      </c>
      <c r="D116" s="8">
        <f>'[1]Ansvar 2012'!$E22</f>
        <v>37461.982855096256</v>
      </c>
      <c r="E116" s="8">
        <f>'[1]Ansvar 2013'!$E22</f>
        <v>24341.627649021899</v>
      </c>
      <c r="F116" s="8">
        <f>'[1]Ansvar 2014'!$E22</f>
        <v>27130.1482</v>
      </c>
      <c r="G116" s="8">
        <f>'[1]Ansvar 2015'!$E22</f>
        <v>26224.533045671549</v>
      </c>
      <c r="H116" s="8">
        <f>'[1]Ansvar 2016'!$E22</f>
        <v>24868.417833333333</v>
      </c>
      <c r="I116" s="8">
        <f>'[1]Ansvar 2017'!$E22</f>
        <v>27697.373784812524</v>
      </c>
      <c r="J116" s="8">
        <f>'[1]Ansvar 2018'!$E22</f>
        <v>19942.307692307691</v>
      </c>
      <c r="K116" s="8">
        <f>'[1]Ansvar 2019'!$E22</f>
        <v>22748.917748917749</v>
      </c>
      <c r="L116" s="8">
        <f>'[1]Ansvar 2020'!$E22</f>
        <v>19163.120567375889</v>
      </c>
      <c r="M116" s="8">
        <f>'[1]Ansvar 2021'!$E22</f>
        <v>19948</v>
      </c>
      <c r="N116" s="8">
        <v>26203.821656050954</v>
      </c>
      <c r="O116" s="8">
        <f>'[2]Ansvar 2023'!$E22</f>
        <v>22608.10810810811</v>
      </c>
      <c r="P116" s="9">
        <f>[3]Ansvar!P116</f>
        <v>31055.045871559632</v>
      </c>
      <c r="Q116" s="22">
        <f>IFERROR('[4]Ansvar 2025 - opdat'!$E22, "-")</f>
        <v>17818.75</v>
      </c>
    </row>
    <row r="117" spans="1:17" ht="28.5" x14ac:dyDescent="0.2">
      <c r="A117" s="11" t="s">
        <v>6</v>
      </c>
      <c r="B117" s="12">
        <f>'[1]Ansvar 2010'!$E23</f>
        <v>16800.617324722727</v>
      </c>
      <c r="C117" s="12">
        <f>'[1]Ansvar 2011'!$E23</f>
        <v>23123.295580636121</v>
      </c>
      <c r="D117" s="12">
        <f>'[1]Ansvar 2012'!$E23</f>
        <v>24214.772375533485</v>
      </c>
      <c r="E117" s="12">
        <f>'[1]Ansvar 2013'!$E23</f>
        <v>37139.944313453372</v>
      </c>
      <c r="F117" s="12">
        <f>'[1]Ansvar 2014'!$E23</f>
        <v>25807.832227048373</v>
      </c>
      <c r="G117" s="12">
        <f>'[1]Ansvar 2015'!$E23</f>
        <v>17813.730476695029</v>
      </c>
      <c r="H117" s="12">
        <f>'[1]Ansvar 2016'!$E23</f>
        <v>18315.254351982647</v>
      </c>
      <c r="I117" s="12">
        <f>'[1]Ansvar 2017'!$E23</f>
        <v>19035.308057110851</v>
      </c>
      <c r="J117" s="12">
        <f>'[1]Ansvar 2018'!$E23</f>
        <v>23161.7271333674</v>
      </c>
      <c r="K117" s="12">
        <f>'[1]Ansvar 2019'!$E23</f>
        <v>23893.394199785176</v>
      </c>
      <c r="L117" s="12">
        <f>'[1]Ansvar 2020'!$E23</f>
        <v>24130.250916267269</v>
      </c>
      <c r="M117" s="12">
        <f>'[1]Ansvar 2021'!$E23</f>
        <v>18969.995419147959</v>
      </c>
      <c r="N117" s="12">
        <v>19138.796680497926</v>
      </c>
      <c r="O117" s="12">
        <f>'[2]Ansvar 2023'!$E23</f>
        <v>19359.35067822993</v>
      </c>
      <c r="P117" s="13">
        <f>[3]Ansvar!P117</f>
        <v>23296.829971181556</v>
      </c>
      <c r="Q117" s="23">
        <f>IFERROR('[4]Ansvar 2025 - opdat'!$E23, "-")</f>
        <v>21077.246207701282</v>
      </c>
    </row>
    <row r="118" spans="1:17" ht="15" thickBot="1" x14ac:dyDescent="0.25">
      <c r="A118" s="15" t="s">
        <v>7</v>
      </c>
      <c r="B118" s="16">
        <f>'[1]Ansvar 2010'!$E24</f>
        <v>18700.39717704213</v>
      </c>
      <c r="C118" s="16">
        <f>'[1]Ansvar 2011'!$E24</f>
        <v>18002.984476633788</v>
      </c>
      <c r="D118" s="16">
        <f>'[1]Ansvar 2012'!$E24</f>
        <v>20463.273313935206</v>
      </c>
      <c r="E118" s="16">
        <f>'[1]Ansvar 2013'!$E24</f>
        <v>21702.734354138396</v>
      </c>
      <c r="F118" s="16">
        <f>'[1]Ansvar 2014'!$E24</f>
        <v>20156.224896630083</v>
      </c>
      <c r="G118" s="16">
        <f>'[1]Ansvar 2015'!$E24</f>
        <v>17335.830546253153</v>
      </c>
      <c r="H118" s="16">
        <f>'[1]Ansvar 2016'!$E24</f>
        <v>17775.811444615378</v>
      </c>
      <c r="I118" s="16">
        <f>'[1]Ansvar 2017'!$E24</f>
        <v>17711.977655253006</v>
      </c>
      <c r="J118" s="16">
        <f>'[1]Ansvar 2018'!$E24</f>
        <v>18299.380952380954</v>
      </c>
      <c r="K118" s="16">
        <f>'[1]Ansvar 2019'!$E24</f>
        <v>18131.846460852212</v>
      </c>
      <c r="L118" s="16">
        <f>'[1]Ansvar 2020'!$E24</f>
        <v>18556.499642658619</v>
      </c>
      <c r="M118" s="16">
        <f>'[1]Ansvar 2021'!$E24</f>
        <v>15741.511643033693</v>
      </c>
      <c r="N118" s="16">
        <v>16515.848283844545</v>
      </c>
      <c r="O118" s="16">
        <f>'[2]Ansvar 2023'!$E24</f>
        <v>15069.398046013237</v>
      </c>
      <c r="P118" s="17">
        <f>[3]Ansvar!P118</f>
        <v>17649.238929889299</v>
      </c>
      <c r="Q118" s="24">
        <f>IFERROR('[4]Ansvar 2025 - opdat'!$E24, "-")</f>
        <v>17811.921915495637</v>
      </c>
    </row>
    <row r="119" spans="1:17" ht="15" thickTop="1" x14ac:dyDescent="0.2">
      <c r="A119" s="3"/>
      <c r="C119" s="12"/>
      <c r="D119" s="13"/>
      <c r="E119" s="12"/>
      <c r="F119" s="13"/>
      <c r="G119" s="13"/>
      <c r="H119" s="14"/>
      <c r="I119" s="13"/>
      <c r="J119" s="13"/>
    </row>
    <row r="120" spans="1:17" x14ac:dyDescent="0.2">
      <c r="A120" s="30" t="s">
        <v>10</v>
      </c>
      <c r="B120" s="30"/>
      <c r="C120" s="30"/>
      <c r="D120" s="30"/>
      <c r="E120" s="30"/>
      <c r="F120" s="30"/>
      <c r="G120" s="30"/>
      <c r="H120" s="30"/>
      <c r="I120" s="30"/>
      <c r="J120" s="30"/>
    </row>
    <row r="121" spans="1:17" x14ac:dyDescent="0.2">
      <c r="A121" s="30"/>
      <c r="B121" s="30"/>
      <c r="C121" s="30"/>
      <c r="D121" s="30"/>
      <c r="E121" s="30"/>
      <c r="F121" s="30"/>
      <c r="G121" s="30"/>
      <c r="H121" s="30"/>
      <c r="I121" s="30"/>
      <c r="J121" s="30"/>
    </row>
    <row r="122" spans="1:17" x14ac:dyDescent="0.2">
      <c r="A122" s="3"/>
      <c r="B122" s="12"/>
      <c r="C122" s="12"/>
      <c r="D122" s="13"/>
      <c r="E122" s="12"/>
      <c r="F122" s="12"/>
      <c r="G122" s="13"/>
      <c r="H122" s="14"/>
      <c r="I122" s="13"/>
      <c r="J122" s="13"/>
    </row>
    <row r="123" spans="1:17" ht="14.25" customHeight="1" x14ac:dyDescent="0.2">
      <c r="A123" s="30" t="s">
        <v>11</v>
      </c>
      <c r="B123" s="30"/>
      <c r="C123" s="30"/>
      <c r="D123" s="30"/>
      <c r="E123" s="30"/>
      <c r="F123" s="30"/>
      <c r="G123" s="30"/>
      <c r="H123" s="30"/>
      <c r="I123" s="30"/>
      <c r="J123" s="30"/>
      <c r="K123" s="30"/>
    </row>
    <row r="124" spans="1:17" ht="19.5" customHeight="1" x14ac:dyDescent="0.2">
      <c r="A124" s="30"/>
      <c r="B124" s="30"/>
      <c r="C124" s="30"/>
      <c r="D124" s="30"/>
      <c r="E124" s="30"/>
      <c r="F124" s="30"/>
      <c r="G124" s="30"/>
      <c r="H124" s="30"/>
      <c r="I124" s="30"/>
      <c r="J124" s="30"/>
      <c r="K124" s="30"/>
    </row>
    <row r="125" spans="1:17" x14ac:dyDescent="0.2">
      <c r="A125" s="3"/>
      <c r="B125" s="3"/>
      <c r="C125" s="12"/>
      <c r="D125" s="13"/>
      <c r="E125" s="12"/>
      <c r="F125" s="13"/>
      <c r="G125" s="13"/>
      <c r="H125" s="14"/>
      <c r="I125" s="13"/>
      <c r="J125" s="13"/>
    </row>
    <row r="126" spans="1:17" x14ac:dyDescent="0.2">
      <c r="A126" s="1" t="s">
        <v>18</v>
      </c>
    </row>
    <row r="127" spans="1:17" x14ac:dyDescent="0.2">
      <c r="A127" s="4" t="s">
        <v>0</v>
      </c>
      <c r="B127" s="4"/>
      <c r="C127" s="4"/>
      <c r="D127" s="4"/>
      <c r="E127" s="4"/>
      <c r="F127" s="4"/>
      <c r="G127" s="4"/>
      <c r="H127" s="4"/>
      <c r="I127" s="4"/>
      <c r="J127" s="4"/>
      <c r="K127" s="4"/>
      <c r="L127" s="4"/>
      <c r="M127" s="4"/>
      <c r="N127" s="4"/>
      <c r="O127" s="4"/>
      <c r="P127" s="4"/>
      <c r="Q127" s="4"/>
    </row>
    <row r="128" spans="1:17" x14ac:dyDescent="0.2">
      <c r="B128" s="31" t="s">
        <v>15</v>
      </c>
      <c r="C128" s="31"/>
      <c r="D128" s="31"/>
      <c r="E128" s="31"/>
      <c r="F128" s="31"/>
      <c r="G128" s="31"/>
      <c r="H128" s="31"/>
      <c r="I128" s="31"/>
      <c r="J128" s="31"/>
      <c r="K128" s="31"/>
      <c r="L128" s="31"/>
      <c r="M128" s="31"/>
      <c r="N128" s="31"/>
      <c r="O128" s="31"/>
      <c r="P128" s="31"/>
    </row>
    <row r="129" spans="1:17" x14ac:dyDescent="0.2">
      <c r="B129" s="5">
        <v>2010</v>
      </c>
      <c r="C129" s="5">
        <v>2011</v>
      </c>
      <c r="D129" s="5">
        <f>C129+1</f>
        <v>2012</v>
      </c>
      <c r="E129" s="5">
        <f t="shared" ref="E129:G129" si="9">D129+1</f>
        <v>2013</v>
      </c>
      <c r="F129" s="5">
        <f t="shared" si="9"/>
        <v>2014</v>
      </c>
      <c r="G129" s="5">
        <f t="shared" si="9"/>
        <v>2015</v>
      </c>
      <c r="H129" s="5">
        <f>G129+1</f>
        <v>2016</v>
      </c>
      <c r="I129" s="5">
        <f>H129+1</f>
        <v>2017</v>
      </c>
      <c r="J129" s="5">
        <f t="shared" ref="J129" si="10">I129+1</f>
        <v>2018</v>
      </c>
      <c r="K129" s="5">
        <f>J129+1</f>
        <v>2019</v>
      </c>
      <c r="L129" s="5">
        <v>2020</v>
      </c>
      <c r="M129" s="5">
        <v>2021</v>
      </c>
      <c r="N129" s="5">
        <v>2022</v>
      </c>
      <c r="O129" s="5">
        <v>2023</v>
      </c>
      <c r="P129" s="5">
        <f t="shared" ref="P129:Q129" si="11">O129+1</f>
        <v>2024</v>
      </c>
      <c r="Q129" s="5">
        <f t="shared" si="11"/>
        <v>2025</v>
      </c>
    </row>
    <row r="130" spans="1:17" x14ac:dyDescent="0.2">
      <c r="A130" s="6" t="s">
        <v>2</v>
      </c>
      <c r="B130" s="6"/>
    </row>
    <row r="131" spans="1:17" x14ac:dyDescent="0.2">
      <c r="A131" s="7" t="s">
        <v>3</v>
      </c>
      <c r="B131" s="8">
        <f>'[1]Ansvar 2010'!$F6</f>
        <v>160606.84744385831</v>
      </c>
      <c r="C131" s="8">
        <f>'[1]Ansvar 2011'!$F6</f>
        <v>136930.67736442844</v>
      </c>
      <c r="D131" s="8">
        <f>'[1]Ansvar 2012'!$F6</f>
        <v>133825.81400105113</v>
      </c>
      <c r="E131" s="8">
        <f>'[1]Ansvar 2013'!$F6</f>
        <v>131744.65984134763</v>
      </c>
      <c r="F131" s="8">
        <f>'[1]Ansvar 2014'!$F6</f>
        <v>130097</v>
      </c>
      <c r="G131" s="8">
        <f>'[1]Ansvar 2015'!$F6</f>
        <v>136178</v>
      </c>
      <c r="H131" s="8">
        <f>'[1]Ansvar 2016'!$F6</f>
        <v>140861</v>
      </c>
      <c r="I131" s="8">
        <f>'[1]Ansvar 2017'!$F6</f>
        <v>143835</v>
      </c>
      <c r="J131" s="8">
        <f>'[1]Ansvar 2018'!$F6</f>
        <v>143953</v>
      </c>
      <c r="K131" s="8">
        <f>'[1]Ansvar 2019'!$F6</f>
        <v>150176</v>
      </c>
      <c r="L131" s="8">
        <f>'[1]Ansvar 2020'!$F6</f>
        <v>132699</v>
      </c>
      <c r="M131" s="8">
        <f>'[1]Ansvar 2021'!$F6</f>
        <v>145280</v>
      </c>
      <c r="N131" s="8">
        <f>'[1]Ansvar 2022'!$F6</f>
        <v>145407</v>
      </c>
      <c r="O131" s="8">
        <f>'[2]Ansvar 2023'!$F6</f>
        <v>163543</v>
      </c>
      <c r="P131" s="9">
        <f>[3]Ansvar!P131</f>
        <v>161377</v>
      </c>
      <c r="Q131" s="9">
        <f>IFERROR('[4]Ansvar 2025 - opdat'!$F6, "-")</f>
        <v>152218</v>
      </c>
    </row>
    <row r="132" spans="1:17" x14ac:dyDescent="0.2">
      <c r="A132" s="10" t="s">
        <v>4</v>
      </c>
      <c r="B132" s="8">
        <f>'[1]Ansvar 2010'!$F7</f>
        <v>864.13519618703708</v>
      </c>
      <c r="C132" s="8">
        <f>'[1]Ansvar 2011'!$F7</f>
        <v>807.24964287380408</v>
      </c>
      <c r="D132" s="8">
        <f>'[1]Ansvar 2012'!$F7</f>
        <v>788.30393966138513</v>
      </c>
      <c r="E132" s="8">
        <f>'[1]Ansvar 2013'!$F7</f>
        <v>816.6129248839153</v>
      </c>
      <c r="F132" s="8">
        <f>'[1]Ansvar 2014'!$F7</f>
        <v>903</v>
      </c>
      <c r="G132" s="8">
        <f>'[1]Ansvar 2015'!$F7</f>
        <v>913</v>
      </c>
      <c r="H132" s="8">
        <f>'[1]Ansvar 2016'!$F7</f>
        <v>986</v>
      </c>
      <c r="I132" s="8">
        <f>'[1]Ansvar 2017'!$F7</f>
        <v>879</v>
      </c>
      <c r="J132" s="8">
        <f>'[1]Ansvar 2018'!$F7</f>
        <v>904</v>
      </c>
      <c r="K132" s="8">
        <f>'[1]Ansvar 2019'!$F7</f>
        <v>988</v>
      </c>
      <c r="L132" s="8">
        <f>'[1]Ansvar 2020'!$F7</f>
        <v>831</v>
      </c>
      <c r="M132" s="8">
        <f>'[1]Ansvar 2021'!$F7</f>
        <v>782</v>
      </c>
      <c r="N132" s="8">
        <v>809</v>
      </c>
      <c r="O132" s="8">
        <f>'[2]Ansvar 2023'!$F7</f>
        <v>979</v>
      </c>
      <c r="P132" s="9">
        <f>[3]Ansvar!P132</f>
        <v>853</v>
      </c>
      <c r="Q132" s="9">
        <f>IFERROR('[4]Ansvar 2025 - opdat'!$F7, "-")</f>
        <v>1022</v>
      </c>
    </row>
    <row r="133" spans="1:17" x14ac:dyDescent="0.2">
      <c r="A133" s="10" t="s">
        <v>5</v>
      </c>
      <c r="B133" s="8">
        <f>'[1]Ansvar 2010'!$F8</f>
        <v>1552.3732526224444</v>
      </c>
      <c r="C133" s="8">
        <f>'[1]Ansvar 2011'!$F8</f>
        <v>1509.4626717171029</v>
      </c>
      <c r="D133" s="8">
        <f>'[1]Ansvar 2012'!$F8</f>
        <v>1356.9762851257005</v>
      </c>
      <c r="E133" s="8">
        <f>'[1]Ansvar 2013'!$F8</f>
        <v>1283.2761019978639</v>
      </c>
      <c r="F133" s="8">
        <f>'[1]Ansvar 2014'!$F8</f>
        <v>1073</v>
      </c>
      <c r="G133" s="8">
        <f>'[1]Ansvar 2015'!$F8</f>
        <v>980</v>
      </c>
      <c r="H133" s="8">
        <f>'[1]Ansvar 2016'!$F8</f>
        <v>985</v>
      </c>
      <c r="I133" s="8">
        <f>'[1]Ansvar 2017'!$F8</f>
        <v>989</v>
      </c>
      <c r="J133" s="8">
        <f>'[1]Ansvar 2018'!$F8</f>
        <v>946</v>
      </c>
      <c r="K133" s="8">
        <f>'[1]Ansvar 2019'!$F8</f>
        <v>983</v>
      </c>
      <c r="L133" s="8">
        <f>'[1]Ansvar 2020'!$F8</f>
        <v>990</v>
      </c>
      <c r="M133" s="8">
        <f>'[1]Ansvar 2021'!$F8</f>
        <v>966</v>
      </c>
      <c r="N133" s="8">
        <v>1188</v>
      </c>
      <c r="O133" s="8">
        <f>'[2]Ansvar 2023'!$F8</f>
        <v>1293</v>
      </c>
      <c r="P133" s="9">
        <f>[3]Ansvar!P133</f>
        <v>1265</v>
      </c>
      <c r="Q133" s="9">
        <f>IFERROR('[4]Ansvar 2025 - opdat'!$F8, "-")</f>
        <v>1283</v>
      </c>
    </row>
    <row r="134" spans="1:17" ht="28.5" x14ac:dyDescent="0.2">
      <c r="A134" s="11" t="s">
        <v>6</v>
      </c>
      <c r="B134" s="12">
        <f>'[1]Ansvar 2010'!$F9</f>
        <v>16107.30941683831</v>
      </c>
      <c r="C134" s="12">
        <f>'[1]Ansvar 2011'!$F9</f>
        <v>17430.697187426529</v>
      </c>
      <c r="D134" s="12">
        <f>'[1]Ansvar 2012'!$F9</f>
        <v>19381.984352408173</v>
      </c>
      <c r="E134" s="12">
        <f>'[1]Ansvar 2013'!$F9</f>
        <v>15698.492601441081</v>
      </c>
      <c r="F134" s="12">
        <f>'[1]Ansvar 2014'!$F9</f>
        <v>20065</v>
      </c>
      <c r="G134" s="12">
        <f>'[1]Ansvar 2015'!$F9</f>
        <v>21997</v>
      </c>
      <c r="H134" s="12">
        <f>'[1]Ansvar 2016'!$F9</f>
        <v>20195</v>
      </c>
      <c r="I134" s="12">
        <f>'[1]Ansvar 2017'!$F9</f>
        <v>18792</v>
      </c>
      <c r="J134" s="12">
        <f>'[1]Ansvar 2018'!$F9</f>
        <v>15447</v>
      </c>
      <c r="K134" s="12">
        <f>'[1]Ansvar 2019'!$F9</f>
        <v>15058</v>
      </c>
      <c r="L134" s="12">
        <f>'[1]Ansvar 2020'!$F9</f>
        <v>14375</v>
      </c>
      <c r="M134" s="12">
        <f>'[1]Ansvar 2021'!$F9</f>
        <v>16276</v>
      </c>
      <c r="N134" s="12">
        <v>17838</v>
      </c>
      <c r="O134" s="12">
        <f>'[2]Ansvar 2023'!$F9</f>
        <v>17789</v>
      </c>
      <c r="P134" s="13">
        <f>[3]Ansvar!P134</f>
        <v>16447</v>
      </c>
      <c r="Q134" s="13">
        <f>IFERROR('[4]Ansvar 2025 - opdat'!$F9, "-")</f>
        <v>16884</v>
      </c>
    </row>
    <row r="135" spans="1:17" ht="15" thickBot="1" x14ac:dyDescent="0.25">
      <c r="A135" s="15" t="s">
        <v>7</v>
      </c>
      <c r="B135" s="16">
        <f>'[1]Ansvar 2010'!$F10</f>
        <v>179775.5976809386</v>
      </c>
      <c r="C135" s="16">
        <f>'[1]Ansvar 2011'!$F10</f>
        <v>156678.08686644587</v>
      </c>
      <c r="D135" s="16">
        <f>'[1]Ansvar 2012'!$F10</f>
        <v>155353.07857824641</v>
      </c>
      <c r="E135" s="16">
        <f>'[1]Ansvar 2013'!$F10</f>
        <v>149543.04146967048</v>
      </c>
      <c r="F135" s="16">
        <f>'[1]Ansvar 2014'!$F10</f>
        <v>152138</v>
      </c>
      <c r="G135" s="16">
        <f>'[1]Ansvar 2015'!$F10</f>
        <v>160068</v>
      </c>
      <c r="H135" s="16">
        <f>'[1]Ansvar 2016'!$F10</f>
        <v>163027</v>
      </c>
      <c r="I135" s="16">
        <f>'[1]Ansvar 2017'!$F10</f>
        <v>164495</v>
      </c>
      <c r="J135" s="16">
        <f>'[1]Ansvar 2018'!$F10</f>
        <v>161250</v>
      </c>
      <c r="K135" s="16">
        <f>'[1]Ansvar 2019'!$F10</f>
        <v>167205</v>
      </c>
      <c r="L135" s="16">
        <f>'[1]Ansvar 2020'!$F10</f>
        <v>148895</v>
      </c>
      <c r="M135" s="16">
        <f>'[1]Ansvar 2021'!$F10</f>
        <v>163304</v>
      </c>
      <c r="N135" s="16">
        <v>165242</v>
      </c>
      <c r="O135" s="16">
        <f>'[2]Ansvar 2023'!$F10</f>
        <v>183604</v>
      </c>
      <c r="P135" s="17">
        <f>[3]Ansvar!P135</f>
        <v>179942</v>
      </c>
      <c r="Q135" s="17">
        <f>IFERROR('[4]Ansvar 2025 - opdat'!$F10, "-")</f>
        <v>171407</v>
      </c>
    </row>
    <row r="136" spans="1:17" ht="15" thickTop="1" x14ac:dyDescent="0.2">
      <c r="A136" s="3"/>
      <c r="B136" s="12"/>
      <c r="C136" s="12"/>
      <c r="D136" s="12"/>
      <c r="E136" s="12"/>
      <c r="F136" s="12"/>
      <c r="G136" s="12"/>
      <c r="H136" s="12"/>
      <c r="I136" s="12"/>
      <c r="J136" s="12"/>
      <c r="K136" s="12"/>
      <c r="L136" s="12"/>
      <c r="M136" s="12"/>
      <c r="N136" s="12"/>
      <c r="O136" s="8"/>
      <c r="P136" s="9"/>
      <c r="Q136" s="9"/>
    </row>
    <row r="137" spans="1:17" ht="28.5" x14ac:dyDescent="0.2">
      <c r="A137" s="18" t="s">
        <v>8</v>
      </c>
      <c r="B137" s="12"/>
      <c r="C137" s="12"/>
      <c r="D137" s="12"/>
      <c r="E137" s="12"/>
      <c r="F137" s="12"/>
      <c r="G137" s="12"/>
      <c r="H137" s="12"/>
      <c r="I137" s="12"/>
      <c r="J137" s="12"/>
      <c r="K137" s="12"/>
      <c r="L137" s="12"/>
      <c r="M137" s="12"/>
      <c r="N137" s="12"/>
      <c r="O137" s="8"/>
      <c r="P137" s="9"/>
      <c r="Q137" s="9"/>
    </row>
    <row r="138" spans="1:17" x14ac:dyDescent="0.2">
      <c r="A138" s="7" t="s">
        <v>3</v>
      </c>
      <c r="B138" s="8">
        <f>'[1]Ansvar 2010'!$F13</f>
        <v>3250543.8257900043</v>
      </c>
      <c r="C138" s="8">
        <f>'[1]Ansvar 2011'!$F13</f>
        <v>2291619.6608509719</v>
      </c>
      <c r="D138" s="8">
        <f>'[1]Ansvar 2012'!$F13</f>
        <v>2679371.045258244</v>
      </c>
      <c r="E138" s="8">
        <f>'[1]Ansvar 2013'!$F13</f>
        <v>2540214.8702900009</v>
      </c>
      <c r="F138" s="8">
        <f>'[1]Ansvar 2014'!$F13</f>
        <v>2493725.2842500019</v>
      </c>
      <c r="G138" s="8">
        <f>'[1]Ansvar 2015'!$F13</f>
        <v>2280408.5246735569</v>
      </c>
      <c r="H138" s="8">
        <f>'[1]Ansvar 2016'!$F13</f>
        <v>2347807.065428176</v>
      </c>
      <c r="I138" s="8">
        <f>'[1]Ansvar 2017'!$F13</f>
        <v>2421863.4666831149</v>
      </c>
      <c r="J138" s="8">
        <f>'[1]Ansvar 2018'!$F13</f>
        <v>2482192.3905669469</v>
      </c>
      <c r="K138" s="8">
        <f>'[1]Ansvar 2019'!$F13</f>
        <v>2522238</v>
      </c>
      <c r="L138" s="8">
        <f>'[1]Ansvar 2020'!$F13</f>
        <v>2359616.4309770595</v>
      </c>
      <c r="M138" s="8">
        <f>'[1]Ansvar 2021'!$F13</f>
        <v>2371064</v>
      </c>
      <c r="N138" s="8">
        <v>2256701</v>
      </c>
      <c r="O138" s="8">
        <f>'[2]Ansvar 2023'!$F13</f>
        <v>2361935</v>
      </c>
      <c r="P138" s="9">
        <f>[3]Ansvar!P138</f>
        <v>2501478</v>
      </c>
      <c r="Q138" s="9">
        <f>IFERROR('[4]Ansvar 2025 - opdat'!$F13, "-")</f>
        <v>2499582</v>
      </c>
    </row>
    <row r="139" spans="1:17" x14ac:dyDescent="0.2">
      <c r="A139" s="10" t="s">
        <v>4</v>
      </c>
      <c r="B139" s="8">
        <f>'[1]Ansvar 2010'!$F14</f>
        <v>24022.437515571353</v>
      </c>
      <c r="C139" s="8">
        <f>'[1]Ansvar 2011'!$F14</f>
        <v>25911.8365058001</v>
      </c>
      <c r="D139" s="8">
        <f>'[1]Ansvar 2012'!$F14</f>
        <v>25681.884123787058</v>
      </c>
      <c r="E139" s="8">
        <f>'[1]Ansvar 2013'!$F14</f>
        <v>37450.784700000004</v>
      </c>
      <c r="F139" s="8">
        <f>'[1]Ansvar 2014'!$F14</f>
        <v>24031.661639999998</v>
      </c>
      <c r="G139" s="8">
        <f>'[1]Ansvar 2015'!$F14</f>
        <v>24425.281441694431</v>
      </c>
      <c r="H139" s="8">
        <f>'[1]Ansvar 2016'!$F14</f>
        <v>24507.974763966376</v>
      </c>
      <c r="I139" s="8">
        <f>'[1]Ansvar 2017'!$F14</f>
        <v>21434.927521553898</v>
      </c>
      <c r="J139" s="8">
        <f>'[1]Ansvar 2018'!$F14</f>
        <v>22842.916130069065</v>
      </c>
      <c r="K139" s="8">
        <f>'[1]Ansvar 2019'!$F14</f>
        <v>20858</v>
      </c>
      <c r="L139" s="8">
        <f>'[1]Ansvar 2020'!$F14</f>
        <v>20207.522857924992</v>
      </c>
      <c r="M139" s="8">
        <f>'[1]Ansvar 2021'!$F14</f>
        <v>21646</v>
      </c>
      <c r="N139" s="8">
        <v>28345</v>
      </c>
      <c r="O139" s="8">
        <f>'[2]Ansvar 2023'!$F14</f>
        <v>32311</v>
      </c>
      <c r="P139" s="9">
        <f>[3]Ansvar!P139</f>
        <v>35039</v>
      </c>
      <c r="Q139" s="9">
        <f>IFERROR('[4]Ansvar 2025 - opdat'!$F14, "-")</f>
        <v>23339</v>
      </c>
    </row>
    <row r="140" spans="1:17" x14ac:dyDescent="0.2">
      <c r="A140" s="10" t="s">
        <v>5</v>
      </c>
      <c r="B140" s="8">
        <f>'[1]Ansvar 2010'!$F15</f>
        <v>29199.506003392446</v>
      </c>
      <c r="C140" s="8">
        <f>'[1]Ansvar 2011'!$F15</f>
        <v>27639.371330946502</v>
      </c>
      <c r="D140" s="8">
        <f>'[1]Ansvar 2012'!$F15</f>
        <v>35764.761596835604</v>
      </c>
      <c r="E140" s="8">
        <f>'[1]Ansvar 2013'!$F15</f>
        <v>30061.137370000004</v>
      </c>
      <c r="F140" s="8">
        <f>'[1]Ansvar 2014'!$F15</f>
        <v>28600.27289</v>
      </c>
      <c r="G140" s="8">
        <f>'[1]Ansvar 2015'!$F15</f>
        <v>26225.268516741635</v>
      </c>
      <c r="H140" s="8">
        <f>'[1]Ansvar 2016'!$F15</f>
        <v>23029.296283437201</v>
      </c>
      <c r="I140" s="8">
        <f>'[1]Ansvar 2017'!$F15</f>
        <v>21230.394565422514</v>
      </c>
      <c r="J140" s="8">
        <f>'[1]Ansvar 2018'!$F15</f>
        <v>20959.061247288446</v>
      </c>
      <c r="K140" s="8">
        <f>'[1]Ansvar 2019'!$F15</f>
        <v>23772</v>
      </c>
      <c r="L140" s="8">
        <f>'[1]Ansvar 2020'!$F15</f>
        <v>22322.616410446379</v>
      </c>
      <c r="M140" s="8">
        <f>'[1]Ansvar 2021'!$F15</f>
        <v>23690</v>
      </c>
      <c r="N140" s="8">
        <v>27625</v>
      </c>
      <c r="O140" s="8">
        <f>'[2]Ansvar 2023'!$F15</f>
        <v>29352</v>
      </c>
      <c r="P140" s="9">
        <f>[3]Ansvar!P140</f>
        <v>32004</v>
      </c>
      <c r="Q140" s="9">
        <f>IFERROR('[4]Ansvar 2025 - opdat'!$F15, "-")</f>
        <v>23739</v>
      </c>
    </row>
    <row r="141" spans="1:17" ht="28.5" x14ac:dyDescent="0.2">
      <c r="A141" s="11" t="s">
        <v>6</v>
      </c>
      <c r="B141" s="12">
        <f>'[1]Ansvar 2010'!$F16</f>
        <v>280347.14856304228</v>
      </c>
      <c r="C141" s="12">
        <f>'[1]Ansvar 2011'!$F16</f>
        <v>375904.39941133128</v>
      </c>
      <c r="D141" s="12">
        <f>'[1]Ansvar 2012'!$F16</f>
        <v>442855.87142986391</v>
      </c>
      <c r="E141" s="12">
        <f>'[1]Ansvar 2013'!$F16</f>
        <v>499935.79593999998</v>
      </c>
      <c r="F141" s="12">
        <f>'[1]Ansvar 2014'!$F16</f>
        <v>460430.66475</v>
      </c>
      <c r="G141" s="12">
        <f>'[1]Ansvar 2015'!$F16</f>
        <v>398046.30954256281</v>
      </c>
      <c r="H141" s="12">
        <f>'[1]Ansvar 2016'!$F16</f>
        <v>408841.35357388656</v>
      </c>
      <c r="I141" s="12">
        <f>'[1]Ansvar 2017'!$F16</f>
        <v>378447.41525123734</v>
      </c>
      <c r="J141" s="12">
        <f>'[1]Ansvar 2018'!$F16</f>
        <v>337581.58197809319</v>
      </c>
      <c r="K141" s="12">
        <f>'[1]Ansvar 2019'!$F16</f>
        <v>366925</v>
      </c>
      <c r="L141" s="12">
        <f>'[1]Ansvar 2020'!$F16</f>
        <v>334331.06119548139</v>
      </c>
      <c r="M141" s="12">
        <f>'[1]Ansvar 2021'!$F16</f>
        <v>350585</v>
      </c>
      <c r="N141" s="12">
        <v>341047</v>
      </c>
      <c r="O141" s="12">
        <f>'[2]Ansvar 2023'!$F16</f>
        <v>355312</v>
      </c>
      <c r="P141" s="13">
        <f>[3]Ansvar!P141</f>
        <v>340253</v>
      </c>
      <c r="Q141" s="13">
        <f>IFERROR('[4]Ansvar 2025 - opdat'!$F16, "-")</f>
        <v>362116</v>
      </c>
    </row>
    <row r="142" spans="1:17" ht="15" thickBot="1" x14ac:dyDescent="0.25">
      <c r="A142" s="15" t="s">
        <v>7</v>
      </c>
      <c r="B142" s="16">
        <f>'[1]Ansvar 2010'!$F17</f>
        <v>3581219.3117561848</v>
      </c>
      <c r="C142" s="16">
        <f>'[1]Ansvar 2011'!$F17</f>
        <v>2721075.26809905</v>
      </c>
      <c r="D142" s="16">
        <f>'[1]Ansvar 2012'!$F17</f>
        <v>3183673.5624087309</v>
      </c>
      <c r="E142" s="16">
        <f>'[1]Ansvar 2013'!$F17</f>
        <v>3107662.5883000013</v>
      </c>
      <c r="F142" s="16">
        <f>'[1]Ansvar 2014'!$F17</f>
        <v>3006787.8835300021</v>
      </c>
      <c r="G142" s="16">
        <f>'[1]Ansvar 2015'!$F17</f>
        <v>2729105.384174556</v>
      </c>
      <c r="H142" s="16">
        <f>'[1]Ansvar 2016'!$F17</f>
        <v>2804185.6900494662</v>
      </c>
      <c r="I142" s="16">
        <f>'[1]Ansvar 2017'!$F17</f>
        <v>2842976.2040213286</v>
      </c>
      <c r="J142" s="16">
        <f>'[1]Ansvar 2018'!$F17</f>
        <v>2863575.9499223977</v>
      </c>
      <c r="K142" s="16">
        <f>'[1]Ansvar 2019'!$F17</f>
        <v>2933793</v>
      </c>
      <c r="L142" s="16">
        <f>'[1]Ansvar 2020'!$F17</f>
        <v>2736477.6314409124</v>
      </c>
      <c r="M142" s="16">
        <f>'[1]Ansvar 2021'!$F17</f>
        <v>2766985</v>
      </c>
      <c r="N142" s="16">
        <v>2653718</v>
      </c>
      <c r="O142" s="16">
        <f>'[2]Ansvar 2023'!$F17</f>
        <v>2778910</v>
      </c>
      <c r="P142" s="17">
        <f>[3]Ansvar!P142</f>
        <v>2908774</v>
      </c>
      <c r="Q142" s="17">
        <f>IFERROR('[4]Ansvar 2025 - opdat'!$F17, "-")</f>
        <v>2908776</v>
      </c>
    </row>
    <row r="143" spans="1:17" ht="15" thickTop="1" x14ac:dyDescent="0.2">
      <c r="A143" s="6"/>
      <c r="B143" s="12"/>
      <c r="C143" s="12"/>
      <c r="D143" s="12"/>
      <c r="E143" s="12"/>
      <c r="F143" s="12"/>
      <c r="G143" s="12"/>
      <c r="H143" s="12"/>
      <c r="I143" s="12"/>
      <c r="J143" s="12"/>
      <c r="K143" s="12"/>
      <c r="L143" s="12"/>
      <c r="M143" s="12"/>
      <c r="N143" s="12"/>
      <c r="O143" s="8"/>
      <c r="P143" s="9"/>
      <c r="Q143" s="9"/>
    </row>
    <row r="144" spans="1:17" x14ac:dyDescent="0.2">
      <c r="A144" s="6" t="s">
        <v>9</v>
      </c>
      <c r="B144" s="12"/>
      <c r="C144" s="12"/>
      <c r="D144" s="12"/>
      <c r="E144" s="12"/>
      <c r="F144" s="12"/>
      <c r="G144" s="12"/>
      <c r="H144" s="12"/>
      <c r="I144" s="12"/>
      <c r="J144" s="12"/>
      <c r="K144" s="12"/>
      <c r="L144" s="12"/>
      <c r="M144" s="12"/>
      <c r="N144" s="12"/>
      <c r="O144" s="8"/>
      <c r="P144" s="9"/>
      <c r="Q144" s="9"/>
    </row>
    <row r="145" spans="1:17" x14ac:dyDescent="0.2">
      <c r="A145" s="7" t="s">
        <v>3</v>
      </c>
      <c r="B145" s="8">
        <f>'[1]Ansvar 2010'!$F20</f>
        <v>20239.135986566598</v>
      </c>
      <c r="C145" s="8">
        <f>'[1]Ansvar 2011'!$F20</f>
        <v>16735.619110040891</v>
      </c>
      <c r="D145" s="8">
        <f>'[1]Ansvar 2012'!$F20</f>
        <v>20021.331947491079</v>
      </c>
      <c r="E145" s="8">
        <f>'[1]Ansvar 2013'!$F20</f>
        <v>19281.34979701669</v>
      </c>
      <c r="F145" s="8">
        <f>'[1]Ansvar 2014'!$F20</f>
        <v>19168.199760563286</v>
      </c>
      <c r="G145" s="8">
        <f>'[1]Ansvar 2015'!$F20</f>
        <v>16745.792453065522</v>
      </c>
      <c r="H145" s="8">
        <f>'[1]Ansvar 2016'!$F20</f>
        <v>16667.545065193179</v>
      </c>
      <c r="I145" s="8">
        <f>'[1]Ansvar 2017'!$F20</f>
        <v>16837.789596990406</v>
      </c>
      <c r="J145" s="8">
        <f>'[1]Ansvar 2018'!$F20</f>
        <v>17243.075104839405</v>
      </c>
      <c r="K145" s="8">
        <f>'[1]Ansvar 2019'!$F20</f>
        <v>16795.213616023866</v>
      </c>
      <c r="L145" s="8">
        <f>'[1]Ansvar 2020'!$F20</f>
        <v>17781.719764105681</v>
      </c>
      <c r="M145" s="8">
        <f>'[1]Ansvar 2021'!$F20</f>
        <v>16320.649779735682</v>
      </c>
      <c r="N145" s="8">
        <v>15519.892439841273</v>
      </c>
      <c r="O145" s="8">
        <f>'[2]Ansvar 2023'!$F20</f>
        <v>14442.287349504411</v>
      </c>
      <c r="P145" s="9">
        <f>[3]Ansvar!P145</f>
        <v>15500.833452102841</v>
      </c>
      <c r="Q145" s="9">
        <f>IFERROR('[4]Ansvar 2025 - opdat'!$F20, "-")</f>
        <v>16421.067153687472</v>
      </c>
    </row>
    <row r="146" spans="1:17" x14ac:dyDescent="0.2">
      <c r="A146" s="10" t="s">
        <v>4</v>
      </c>
      <c r="B146" s="8">
        <f>'[1]Ansvar 2010'!$F21</f>
        <v>27799.397156335515</v>
      </c>
      <c r="C146" s="8">
        <f>'[1]Ansvar 2011'!$F21</f>
        <v>32098.91355734034</v>
      </c>
      <c r="D146" s="8">
        <f>'[1]Ansvar 2012'!$F21</f>
        <v>32578.657585827459</v>
      </c>
      <c r="E146" s="8">
        <f>'[1]Ansvar 2013'!$F21</f>
        <v>45861.121663392456</v>
      </c>
      <c r="F146" s="8">
        <f>'[1]Ansvar 2014'!$F21</f>
        <v>26613.135813953486</v>
      </c>
      <c r="G146" s="8">
        <f>'[1]Ansvar 2015'!$F21</f>
        <v>26752.772663411208</v>
      </c>
      <c r="H146" s="8">
        <f>'[1]Ansvar 2016'!$F21</f>
        <v>24855.958178464884</v>
      </c>
      <c r="I146" s="8">
        <f>'[1]Ansvar 2017'!$F21</f>
        <v>24385.583073440161</v>
      </c>
      <c r="J146" s="8">
        <f>'[1]Ansvar 2018'!$F21</f>
        <v>25268.712533262242</v>
      </c>
      <c r="K146" s="8">
        <f>'[1]Ansvar 2019'!$F21</f>
        <v>21111.336032388663</v>
      </c>
      <c r="L146" s="8">
        <f>'[1]Ansvar 2020'!$F21</f>
        <v>24317.115352496985</v>
      </c>
      <c r="M146" s="8">
        <f>'[1]Ansvar 2021'!$F21</f>
        <v>27680.306905370846</v>
      </c>
      <c r="N146" s="8">
        <v>35037.082818294191</v>
      </c>
      <c r="O146" s="8">
        <f>'[2]Ansvar 2023'!$F21</f>
        <v>33004.085801838613</v>
      </c>
      <c r="P146" s="9">
        <f>[3]Ansvar!P146</f>
        <v>41077.373974208676</v>
      </c>
      <c r="Q146" s="9">
        <f>IFERROR('[4]Ansvar 2025 - opdat'!$F21, "-")</f>
        <v>22836.59491193738</v>
      </c>
    </row>
    <row r="147" spans="1:17" x14ac:dyDescent="0.2">
      <c r="A147" s="10" t="s">
        <v>5</v>
      </c>
      <c r="B147" s="8">
        <f>'[1]Ansvar 2010'!$F22</f>
        <v>18809.591027200026</v>
      </c>
      <c r="C147" s="8">
        <f>'[1]Ansvar 2011'!$F22</f>
        <v>18310.735236337499</v>
      </c>
      <c r="D147" s="8">
        <f>'[1]Ansvar 2012'!$F22</f>
        <v>26356.217119536923</v>
      </c>
      <c r="E147" s="8">
        <f>'[1]Ansvar 2013'!$F22</f>
        <v>23425.307557118402</v>
      </c>
      <c r="F147" s="8">
        <f>'[1]Ansvar 2014'!$F22</f>
        <v>26654.494771668218</v>
      </c>
      <c r="G147" s="8">
        <f>'[1]Ansvar 2015'!$F22</f>
        <v>26760.478078307791</v>
      </c>
      <c r="H147" s="8">
        <f>'[1]Ansvar 2016'!$F22</f>
        <v>23379.996226839798</v>
      </c>
      <c r="I147" s="8">
        <f>'[1]Ansvar 2017'!$F22</f>
        <v>21466.526355331156</v>
      </c>
      <c r="J147" s="8">
        <f>'[1]Ansvar 2018'!$F22</f>
        <v>22155.455863941275</v>
      </c>
      <c r="K147" s="8">
        <f>'[1]Ansvar 2019'!$F22</f>
        <v>24183.112919633775</v>
      </c>
      <c r="L147" s="8">
        <f>'[1]Ansvar 2020'!$F22</f>
        <v>22548.097384289271</v>
      </c>
      <c r="M147" s="8">
        <f>'[1]Ansvar 2021'!$F22</f>
        <v>24523.809523809527</v>
      </c>
      <c r="N147" s="8">
        <v>23253.367003367002</v>
      </c>
      <c r="O147" s="8">
        <f>'[2]Ansvar 2023'!$F22</f>
        <v>22700.696055684453</v>
      </c>
      <c r="P147" s="9">
        <f>[3]Ansvar!P147</f>
        <v>25299.604743083004</v>
      </c>
      <c r="Q147" s="9">
        <f>IFERROR('[4]Ansvar 2025 - opdat'!$F22, "-")</f>
        <v>18502.72798129384</v>
      </c>
    </row>
    <row r="148" spans="1:17" ht="28.5" x14ac:dyDescent="0.2">
      <c r="A148" s="11" t="s">
        <v>6</v>
      </c>
      <c r="B148" s="12">
        <f>'[1]Ansvar 2010'!$F23</f>
        <v>17404.964498289955</v>
      </c>
      <c r="C148" s="12">
        <f>'[1]Ansvar 2011'!$F23</f>
        <v>21565.654854155026</v>
      </c>
      <c r="D148" s="12">
        <f>'[1]Ansvar 2012'!$F23</f>
        <v>22848.840623217198</v>
      </c>
      <c r="E148" s="12">
        <f>'[1]Ansvar 2013'!$F23</f>
        <v>31846.101955936021</v>
      </c>
      <c r="F148" s="12">
        <f>'[1]Ansvar 2014'!$F23</f>
        <v>22946.955631696983</v>
      </c>
      <c r="G148" s="12">
        <f>'[1]Ansvar 2015'!$F23</f>
        <v>18095.481635794102</v>
      </c>
      <c r="H148" s="12">
        <f>'[1]Ansvar 2016'!$F23</f>
        <v>20244.682028912433</v>
      </c>
      <c r="I148" s="12">
        <f>'[1]Ansvar 2017'!$F23</f>
        <v>20138.751343722717</v>
      </c>
      <c r="J148" s="12">
        <f>'[1]Ansvar 2018'!$F23</f>
        <v>21854.184112001891</v>
      </c>
      <c r="K148" s="12">
        <f>'[1]Ansvar 2019'!$F23</f>
        <v>24367.445875946341</v>
      </c>
      <c r="L148" s="12">
        <f>'[1]Ansvar 2020'!$F23</f>
        <v>23257.812952729138</v>
      </c>
      <c r="M148" s="12">
        <f>'[1]Ansvar 2021'!$F23</f>
        <v>21539.99754239371</v>
      </c>
      <c r="N148" s="12">
        <v>19119.127704899653</v>
      </c>
      <c r="O148" s="12">
        <f>'[2]Ansvar 2023'!$F23</f>
        <v>19973.691607172972</v>
      </c>
      <c r="P148" s="13">
        <f>[3]Ansvar!P148</f>
        <v>20687.845807746093</v>
      </c>
      <c r="Q148" s="13">
        <f>IFERROR('[4]Ansvar 2025 - opdat'!$F23, "-")</f>
        <v>21447.287372660507</v>
      </c>
    </row>
    <row r="149" spans="1:17" ht="15" thickBot="1" x14ac:dyDescent="0.25">
      <c r="A149" s="15" t="s">
        <v>7</v>
      </c>
      <c r="B149" s="16">
        <f>'[1]Ansvar 2010'!$F24</f>
        <v>19920.497319731046</v>
      </c>
      <c r="C149" s="16">
        <f>'[1]Ansvar 2011'!$F24</f>
        <v>17367.299553628865</v>
      </c>
      <c r="D149" s="16">
        <f>'[1]Ansvar 2012'!$F24</f>
        <v>20493.147554879099</v>
      </c>
      <c r="E149" s="16">
        <f>'[1]Ansvar 2013'!$F24</f>
        <v>20781.057799538474</v>
      </c>
      <c r="F149" s="16">
        <f>'[1]Ansvar 2014'!$F24</f>
        <v>19763.556005271541</v>
      </c>
      <c r="G149" s="16">
        <f>'[1]Ansvar 2015'!$F24</f>
        <v>17049.66254450956</v>
      </c>
      <c r="H149" s="16">
        <f>'[1]Ansvar 2016'!$F24</f>
        <v>17200.743987495731</v>
      </c>
      <c r="I149" s="16">
        <f>'[1]Ansvar 2017'!$F24</f>
        <v>17283.055436465111</v>
      </c>
      <c r="J149" s="16">
        <f>'[1]Ansvar 2018'!$F24</f>
        <v>17758.610542154405</v>
      </c>
      <c r="K149" s="16">
        <f>'[1]Ansvar 2019'!$F24</f>
        <v>17546.084148201309</v>
      </c>
      <c r="L149" s="16">
        <f>'[1]Ansvar 2020'!$F24</f>
        <v>18378.573030933963</v>
      </c>
      <c r="M149" s="16">
        <f>'[1]Ansvar 2021'!$F24</f>
        <v>16943.767452113851</v>
      </c>
      <c r="N149" s="16">
        <v>16059.585335447406</v>
      </c>
      <c r="O149" s="16">
        <f>'[2]Ansvar 2023'!$F24</f>
        <v>15135.345635171347</v>
      </c>
      <c r="P149" s="17">
        <f>[3]Ansvar!P149</f>
        <v>16165.064298496183</v>
      </c>
      <c r="Q149" s="17">
        <f>IFERROR('[4]Ansvar 2025 - opdat'!$F24, "-")</f>
        <v>16969.995391086712</v>
      </c>
    </row>
    <row r="150" spans="1:17" ht="15" thickTop="1" x14ac:dyDescent="0.2"/>
    <row r="151" spans="1:17" x14ac:dyDescent="0.2">
      <c r="A151" s="30" t="s">
        <v>10</v>
      </c>
      <c r="B151" s="30"/>
      <c r="C151" s="30"/>
      <c r="D151" s="30"/>
      <c r="E151" s="30"/>
      <c r="F151" s="30"/>
      <c r="G151" s="30"/>
      <c r="H151" s="30"/>
      <c r="I151" s="30"/>
      <c r="J151" s="30"/>
    </row>
    <row r="152" spans="1:17" x14ac:dyDescent="0.2">
      <c r="A152" s="30"/>
      <c r="B152" s="30"/>
      <c r="C152" s="30"/>
      <c r="D152" s="30"/>
      <c r="E152" s="30"/>
      <c r="F152" s="30"/>
      <c r="G152" s="30"/>
      <c r="H152" s="30"/>
      <c r="I152" s="30"/>
      <c r="J152" s="30"/>
    </row>
    <row r="153" spans="1:17" x14ac:dyDescent="0.2">
      <c r="A153" s="3"/>
      <c r="B153" s="12"/>
      <c r="C153" s="12"/>
      <c r="D153" s="13"/>
      <c r="E153" s="12"/>
      <c r="F153" s="12"/>
      <c r="G153" s="13"/>
      <c r="H153" s="14"/>
      <c r="I153" s="13"/>
      <c r="J153" s="13"/>
    </row>
    <row r="154" spans="1:17" ht="14.25" customHeight="1" x14ac:dyDescent="0.2">
      <c r="A154" s="30" t="s">
        <v>11</v>
      </c>
      <c r="B154" s="30"/>
      <c r="C154" s="30"/>
      <c r="D154" s="30"/>
      <c r="E154" s="30"/>
      <c r="F154" s="30"/>
      <c r="G154" s="30"/>
      <c r="H154" s="30"/>
      <c r="I154" s="30"/>
      <c r="J154" s="30"/>
      <c r="K154" s="30"/>
    </row>
    <row r="155" spans="1:17" ht="24" customHeight="1" x14ac:dyDescent="0.2">
      <c r="A155" s="30"/>
      <c r="B155" s="30"/>
      <c r="C155" s="30"/>
      <c r="D155" s="30"/>
      <c r="E155" s="30"/>
      <c r="F155" s="30"/>
      <c r="G155" s="30"/>
      <c r="H155" s="30"/>
      <c r="I155" s="30"/>
      <c r="J155" s="30"/>
      <c r="K155" s="30"/>
    </row>
  </sheetData>
  <mergeCells count="15">
    <mergeCell ref="B3:P3"/>
    <mergeCell ref="A154:K155"/>
    <mergeCell ref="A26:J27"/>
    <mergeCell ref="A29:J30"/>
    <mergeCell ref="A57:J58"/>
    <mergeCell ref="A60:K61"/>
    <mergeCell ref="A151:J152"/>
    <mergeCell ref="A88:J89"/>
    <mergeCell ref="A120:J121"/>
    <mergeCell ref="A91:K92"/>
    <mergeCell ref="A123:K124"/>
    <mergeCell ref="B34:P34"/>
    <mergeCell ref="B65:P65"/>
    <mergeCell ref="B97:P97"/>
    <mergeCell ref="B128:P128"/>
  </mergeCells>
  <pageMargins left="0.25" right="0.25" top="0.75" bottom="0.75" header="0.3" footer="0.3"/>
  <pageSetup paperSize="9" scale="71" fitToHeight="0" orientation="landscape" r:id="rId1"/>
  <headerFooter>
    <oddHeader>&amp;R&amp;G</oddHeader>
  </headerFooter>
  <rowBreaks count="4" manualBreakCount="4">
    <brk id="30" max="14" man="1"/>
    <brk id="62" max="16383" man="1"/>
    <brk id="94" max="14" man="1"/>
    <brk id="125" max="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55"/>
  <sheetViews>
    <sheetView zoomScaleNormal="100" workbookViewId="0"/>
  </sheetViews>
  <sheetFormatPr defaultRowHeight="14.25" x14ac:dyDescent="0.2"/>
  <cols>
    <col min="1" max="1" width="38.296875" style="1" bestFit="1" customWidth="1"/>
    <col min="2" max="8" width="8.796875" style="1"/>
    <col min="9" max="9" width="8.796875" style="1" customWidth="1"/>
    <col min="10" max="10" width="9.8984375" style="1" bestFit="1" customWidth="1"/>
    <col min="11" max="11" width="8.796875" style="1"/>
    <col min="12" max="12" width="10.3984375" style="1" bestFit="1" customWidth="1"/>
    <col min="13" max="16" width="8.796875" style="1"/>
    <col min="17" max="17" width="10.296875" style="1" customWidth="1"/>
    <col min="18" max="16384" width="8.796875" style="1"/>
  </cols>
  <sheetData>
    <row r="1" spans="1:17" x14ac:dyDescent="0.2">
      <c r="A1" s="1" t="s">
        <v>18</v>
      </c>
    </row>
    <row r="2" spans="1:17" x14ac:dyDescent="0.2">
      <c r="A2" s="4" t="s">
        <v>16</v>
      </c>
      <c r="B2" s="4"/>
      <c r="C2" s="4"/>
      <c r="D2" s="4"/>
      <c r="E2" s="4"/>
      <c r="F2" s="4"/>
      <c r="G2" s="4"/>
      <c r="H2" s="4"/>
      <c r="I2" s="4"/>
      <c r="J2" s="4"/>
      <c r="K2" s="4"/>
      <c r="L2" s="4"/>
      <c r="M2" s="4"/>
      <c r="N2" s="4"/>
      <c r="O2" s="4"/>
      <c r="P2" s="4"/>
      <c r="Q2" s="4"/>
    </row>
    <row r="3" spans="1:17" x14ac:dyDescent="0.2">
      <c r="A3" s="5"/>
      <c r="B3" s="31" t="s">
        <v>1</v>
      </c>
      <c r="C3" s="31"/>
      <c r="D3" s="31"/>
      <c r="E3" s="31"/>
      <c r="F3" s="31"/>
      <c r="G3" s="31"/>
      <c r="H3" s="31"/>
      <c r="I3" s="31"/>
      <c r="J3" s="31"/>
      <c r="K3" s="31"/>
      <c r="L3" s="31"/>
      <c r="M3" s="31"/>
      <c r="N3" s="31"/>
      <c r="O3" s="31"/>
      <c r="P3" s="31"/>
    </row>
    <row r="4" spans="1:17" x14ac:dyDescent="0.2">
      <c r="B4" s="5">
        <v>2010</v>
      </c>
      <c r="C4" s="5">
        <v>2011</v>
      </c>
      <c r="D4" s="5">
        <f>C4+1</f>
        <v>2012</v>
      </c>
      <c r="E4" s="5">
        <f t="shared" ref="E4:L4" si="0">D4+1</f>
        <v>2013</v>
      </c>
      <c r="F4" s="5">
        <f t="shared" si="0"/>
        <v>2014</v>
      </c>
      <c r="G4" s="5">
        <f t="shared" si="0"/>
        <v>2015</v>
      </c>
      <c r="H4" s="5">
        <f t="shared" si="0"/>
        <v>2016</v>
      </c>
      <c r="I4" s="5">
        <f>H4+1</f>
        <v>2017</v>
      </c>
      <c r="J4" s="5">
        <f t="shared" si="0"/>
        <v>2018</v>
      </c>
      <c r="K4" s="5">
        <f t="shared" si="0"/>
        <v>2019</v>
      </c>
      <c r="L4" s="5">
        <f t="shared" si="0"/>
        <v>2020</v>
      </c>
      <c r="M4" s="5">
        <v>2021</v>
      </c>
      <c r="N4" s="5">
        <v>2022</v>
      </c>
      <c r="O4" s="5">
        <v>2023</v>
      </c>
      <c r="P4" s="5">
        <f t="shared" ref="P4:Q4" si="1">O4+1</f>
        <v>2024</v>
      </c>
      <c r="Q4" s="5">
        <f t="shared" si="1"/>
        <v>2025</v>
      </c>
    </row>
    <row r="5" spans="1:17" x14ac:dyDescent="0.2">
      <c r="A5" s="6" t="s">
        <v>2</v>
      </c>
      <c r="B5" s="6"/>
    </row>
    <row r="6" spans="1:17" x14ac:dyDescent="0.2">
      <c r="A6" s="7" t="s">
        <v>3</v>
      </c>
      <c r="B6" s="9">
        <f>'[1]Kasko 2010'!$B6</f>
        <v>135683.23876847504</v>
      </c>
      <c r="C6" s="9">
        <f>'[1]Kasko 2011'!$B6</f>
        <v>113595.23496027241</v>
      </c>
      <c r="D6" s="9">
        <f>'[1]Kasko 2012'!$B6</f>
        <v>101387.37677262194</v>
      </c>
      <c r="E6" s="9">
        <f>'[1]Kasko 2013'!$B6</f>
        <v>106007.28896040215</v>
      </c>
      <c r="F6" s="9">
        <f>'[1]Kasko 2014'!$B6</f>
        <v>113199</v>
      </c>
      <c r="G6" s="9">
        <f>'[1]Kasko 2015'!$B6</f>
        <v>113218</v>
      </c>
      <c r="H6" s="9">
        <f>'[1]Kasko 2016'!$B6</f>
        <v>125184</v>
      </c>
      <c r="I6" s="9">
        <f>'[1]Kasko 2017'!$B6</f>
        <v>137983</v>
      </c>
      <c r="J6" s="9">
        <f>'[1]Kasko 2018'!$B6</f>
        <v>148397</v>
      </c>
      <c r="K6" s="9">
        <f>'[1]Kasko 2019'!$B6</f>
        <v>164431</v>
      </c>
      <c r="L6" s="9">
        <f>'[1]Kasko 2020'!$B6</f>
        <v>159615</v>
      </c>
      <c r="M6" s="9">
        <f>'[1]Kasko 2021'!$B6</f>
        <v>157185</v>
      </c>
      <c r="N6" s="9">
        <f>'[1]Kasko 2022'!$B6</f>
        <v>184132</v>
      </c>
      <c r="O6" s="9">
        <f>'[2]Kasko 2023'!$B6</f>
        <v>206618</v>
      </c>
      <c r="P6" s="9">
        <f>[3]Kasko!P6</f>
        <v>238701</v>
      </c>
      <c r="Q6" s="9">
        <f>'[4]Kasko 2025 - opdat'!$B6</f>
        <v>227828</v>
      </c>
    </row>
    <row r="7" spans="1:17" x14ac:dyDescent="0.2">
      <c r="A7" s="10" t="s">
        <v>4</v>
      </c>
      <c r="B7" s="9">
        <f>'[1]Kasko 2010'!$B7</f>
        <v>281.82636655948551</v>
      </c>
      <c r="C7" s="9">
        <f>'[1]Kasko 2011'!$B7</f>
        <v>493.64864864864865</v>
      </c>
      <c r="D7" s="9">
        <f>'[1]Kasko 2012'!$B7</f>
        <v>269.20833333333331</v>
      </c>
      <c r="E7" s="9">
        <f>'[1]Kasko 2013'!$B7</f>
        <v>148.72489082969432</v>
      </c>
      <c r="F7" s="9">
        <f>'[1]Kasko 2014'!$B7</f>
        <v>267</v>
      </c>
      <c r="G7" s="9">
        <f>'[1]Kasko 2015'!$B7</f>
        <v>254</v>
      </c>
      <c r="H7" s="9">
        <f>'[1]Kasko 2016'!$B7</f>
        <v>190</v>
      </c>
      <c r="I7" s="9">
        <f>'[1]Kasko 2017'!$B7</f>
        <v>213</v>
      </c>
      <c r="J7" s="9">
        <f>'[1]Kasko 2018'!$B7</f>
        <v>157</v>
      </c>
      <c r="K7" s="9">
        <f>'[1]Kasko 2019'!$B7</f>
        <v>304</v>
      </c>
      <c r="L7" s="9">
        <f>'[1]Kasko 2020'!$B7</f>
        <v>304</v>
      </c>
      <c r="M7" s="9">
        <f>'[1]Kasko 2021'!$B7</f>
        <v>266</v>
      </c>
      <c r="N7" s="9">
        <f>'[1]Kasko 2022'!$B7</f>
        <v>333</v>
      </c>
      <c r="O7" s="9">
        <f>'[2]Kasko 2023'!$B7</f>
        <v>386</v>
      </c>
      <c r="P7" s="9">
        <f>[3]Kasko!P7</f>
        <v>479</v>
      </c>
      <c r="Q7" s="9">
        <f>'[4]Kasko 2025 - opdat'!$B7</f>
        <v>548</v>
      </c>
    </row>
    <row r="8" spans="1:17" x14ac:dyDescent="0.2">
      <c r="A8" s="10" t="s">
        <v>5</v>
      </c>
      <c r="B8" s="9">
        <f>'[1]Kasko 2010'!$B8</f>
        <v>116.31270358306189</v>
      </c>
      <c r="C8" s="9">
        <f>'[1]Kasko 2011'!$B8</f>
        <v>75.295652173913041</v>
      </c>
      <c r="D8" s="9">
        <f>'[1]Kasko 2012'!$B8</f>
        <v>51.830188679245282</v>
      </c>
      <c r="E8" s="9">
        <f>'[1]Kasko 2013'!$B8</f>
        <v>44.412186379928315</v>
      </c>
      <c r="F8" s="9">
        <f>'[1]Kasko 2014'!$B8</f>
        <v>63</v>
      </c>
      <c r="G8" s="9">
        <f>'[1]Kasko 2015'!$B8</f>
        <v>44</v>
      </c>
      <c r="H8" s="9">
        <f>'[1]Kasko 2016'!$B8</f>
        <v>42</v>
      </c>
      <c r="I8" s="9">
        <f>'[1]Kasko 2017'!$B8</f>
        <v>63</v>
      </c>
      <c r="J8" s="9">
        <f>'[1]Kasko 2018'!$B8</f>
        <v>39</v>
      </c>
      <c r="K8" s="9">
        <f>'[1]Kasko 2019'!$B8</f>
        <v>70</v>
      </c>
      <c r="L8" s="9">
        <f>'[1]Kasko 2020'!$B8</f>
        <v>59</v>
      </c>
      <c r="M8" s="9">
        <f>'[1]Kasko 2021'!$B8</f>
        <v>79</v>
      </c>
      <c r="N8" s="9">
        <f>'[1]Kasko 2022'!$B8</f>
        <v>143</v>
      </c>
      <c r="O8" s="9">
        <f>'[2]Kasko 2023'!$B8</f>
        <v>178</v>
      </c>
      <c r="P8" s="9">
        <f>[3]Kasko!P8</f>
        <v>201</v>
      </c>
      <c r="Q8" s="9">
        <f>'[4]Kasko 2025 - opdat'!$B8</f>
        <v>192</v>
      </c>
    </row>
    <row r="9" spans="1:17" ht="28.5" x14ac:dyDescent="0.2">
      <c r="A9" s="11" t="s">
        <v>6</v>
      </c>
      <c r="B9" s="13">
        <f>'[1]Kasko 2010'!$B9</f>
        <v>7014</v>
      </c>
      <c r="C9" s="13">
        <f>'[1]Kasko 2011'!$B9</f>
        <v>11229.147985303862</v>
      </c>
      <c r="D9" s="13">
        <f>'[1]Kasko 2012'!$B9</f>
        <v>9101.0450460698448</v>
      </c>
      <c r="E9" s="13">
        <f>'[1]Kasko 2013'!$B9</f>
        <v>8415.7855966109673</v>
      </c>
      <c r="F9" s="13">
        <f>'[1]Kasko 2014'!$B9</f>
        <v>7299</v>
      </c>
      <c r="G9" s="13">
        <f>'[1]Kasko 2015'!$B9</f>
        <v>8853</v>
      </c>
      <c r="H9" s="13">
        <f>'[1]Kasko 2016'!$B9</f>
        <v>7895</v>
      </c>
      <c r="I9" s="13">
        <f>'[1]Kasko 2017'!$B9</f>
        <v>8469</v>
      </c>
      <c r="J9" s="13">
        <f>'[1]Kasko 2018'!$B9</f>
        <v>7824</v>
      </c>
      <c r="K9" s="13">
        <f>'[1]Kasko 2019'!$B9</f>
        <v>8683</v>
      </c>
      <c r="L9" s="13">
        <f>'[1]Kasko 2020'!$B9</f>
        <v>8279</v>
      </c>
      <c r="M9" s="13">
        <f>'[1]Kasko 2021'!$B9</f>
        <v>8297</v>
      </c>
      <c r="N9" s="13">
        <f>'[1]Kasko 2022'!$B9</f>
        <v>10315</v>
      </c>
      <c r="O9" s="9">
        <f>'[2]Kasko 2023'!$B9</f>
        <v>10492</v>
      </c>
      <c r="P9" s="13">
        <f>[3]Kasko!P9</f>
        <v>10436</v>
      </c>
      <c r="Q9" s="13">
        <f>'[4]Kasko 2025 - opdat'!$B9</f>
        <v>10571</v>
      </c>
    </row>
    <row r="10" spans="1:17" ht="15" thickBot="1" x14ac:dyDescent="0.25">
      <c r="A10" s="15" t="s">
        <v>7</v>
      </c>
      <c r="B10" s="17">
        <f>'[1]Kasko 2010'!$B10</f>
        <v>142879.64616870758</v>
      </c>
      <c r="C10" s="17">
        <f>'[1]Kasko 2011'!$B10</f>
        <v>125393.32724639884</v>
      </c>
      <c r="D10" s="17">
        <f>'[1]Kasko 2012'!$B10</f>
        <v>110809.46034070436</v>
      </c>
      <c r="E10" s="17">
        <f>'[1]Kasko 2013'!$B10</f>
        <v>114616.21163422272</v>
      </c>
      <c r="F10" s="17">
        <f>'[1]Kasko 2014'!$B10</f>
        <v>120828</v>
      </c>
      <c r="G10" s="17">
        <f>'[1]Kasko 2015'!$B10</f>
        <v>122369</v>
      </c>
      <c r="H10" s="17">
        <f>'[1]Kasko 2016'!$B10</f>
        <v>133311</v>
      </c>
      <c r="I10" s="17">
        <f>'[1]Kasko 2017'!$B10</f>
        <v>146728</v>
      </c>
      <c r="J10" s="17">
        <f>'[1]Kasko 2018'!$B10</f>
        <v>156417</v>
      </c>
      <c r="K10" s="17">
        <f>'[1]Kasko 2019'!$B10</f>
        <v>173488</v>
      </c>
      <c r="L10" s="17">
        <f>'[1]Kasko 2020'!$B10</f>
        <v>168257</v>
      </c>
      <c r="M10" s="17">
        <f>'[1]Kasko 2021'!$B10</f>
        <v>165827</v>
      </c>
      <c r="N10" s="17">
        <f>'[1]Kasko 2022'!$B10</f>
        <v>194923</v>
      </c>
      <c r="O10" s="17">
        <f>'[2]Kasko 2023'!$B10</f>
        <v>217674</v>
      </c>
      <c r="P10" s="17">
        <f>[3]Kasko!P10</f>
        <v>249817</v>
      </c>
      <c r="Q10" s="17">
        <f>'[4]Kasko 2025 - opdat'!$B10</f>
        <v>239139</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'[1]Kasko 2010'!$B13</f>
        <v>1415834.7719542396</v>
      </c>
      <c r="C13" s="9">
        <f>'[1]Kasko 2011'!$B13</f>
        <v>1102646.5444810446</v>
      </c>
      <c r="D13" s="9">
        <f>'[1]Kasko 2012'!$B13</f>
        <v>975351.58940908301</v>
      </c>
      <c r="E13" s="9">
        <f>'[1]Kasko 2013'!$B13</f>
        <v>1040689.1601400011</v>
      </c>
      <c r="F13" s="9">
        <f>'[1]Kasko 2014'!$B13</f>
        <v>929132.9999500009</v>
      </c>
      <c r="G13" s="9">
        <f>'[1]Kasko 2015'!$B13</f>
        <v>877156.56382376095</v>
      </c>
      <c r="H13" s="9">
        <f>'[1]Kasko 2016'!$B13</f>
        <v>924743.95332114177</v>
      </c>
      <c r="I13" s="9">
        <f>'[1]Kasko 2017'!$B13</f>
        <v>1071403</v>
      </c>
      <c r="J13" s="9">
        <f>'[1]Kasko 2018'!$B13</f>
        <v>1121175.1532599458</v>
      </c>
      <c r="K13" s="9">
        <f>'[1]Kasko 2019'!$B13</f>
        <v>1249581</v>
      </c>
      <c r="L13" s="9">
        <f>'[1]Kasko 2020'!$B13</f>
        <v>1180278</v>
      </c>
      <c r="M13" s="9">
        <f>'[1]Kasko 2021'!$B13</f>
        <v>1182740</v>
      </c>
      <c r="N13" s="9">
        <f>'[1]Kasko 2022'!$B13</f>
        <v>1427851</v>
      </c>
      <c r="O13" s="9">
        <f>'[2]Kasko 2023'!$B13</f>
        <v>1527038</v>
      </c>
      <c r="P13" s="9">
        <f>[3]Kasko!P13</f>
        <v>1787069</v>
      </c>
      <c r="Q13" s="9">
        <f>'[4]Kasko 2025 - opdat'!$B13</f>
        <v>1789379</v>
      </c>
    </row>
    <row r="14" spans="1:17" x14ac:dyDescent="0.2">
      <c r="A14" s="10" t="s">
        <v>4</v>
      </c>
      <c r="B14" s="9">
        <f>'[1]Kasko 2010'!$B14</f>
        <v>5099.0529710265528</v>
      </c>
      <c r="C14" s="9">
        <f>'[1]Kasko 2011'!$B14</f>
        <v>5784.8370473146288</v>
      </c>
      <c r="D14" s="9">
        <f>'[1]Kasko 2012'!$B14</f>
        <v>6350.679422078254</v>
      </c>
      <c r="E14" s="9">
        <f>'[1]Kasko 2013'!$B14</f>
        <v>3769.8558600000001</v>
      </c>
      <c r="F14" s="9">
        <f>'[1]Kasko 2014'!$B14</f>
        <v>3927.5928299999996</v>
      </c>
      <c r="G14" s="9">
        <f>'[1]Kasko 2015'!$B14</f>
        <v>6392.0298899999998</v>
      </c>
      <c r="H14" s="9">
        <f>'[1]Kasko 2016'!$B14</f>
        <v>3096.2582906871621</v>
      </c>
      <c r="I14" s="9">
        <f>'[1]Kasko 2017'!$B14</f>
        <v>3604</v>
      </c>
      <c r="J14" s="9">
        <f>'[1]Kasko 2018'!$B14</f>
        <v>3052.2224900000001</v>
      </c>
      <c r="K14" s="9">
        <f>'[1]Kasko 2019'!$B14</f>
        <v>5326</v>
      </c>
      <c r="L14" s="9">
        <f>'[1]Kasko 2020'!$B14</f>
        <v>4683</v>
      </c>
      <c r="M14" s="9">
        <f>'[1]Kasko 2021'!$B14</f>
        <v>4292</v>
      </c>
      <c r="N14" s="9">
        <f>'[1]Kasko 2022'!$B14</f>
        <v>5965</v>
      </c>
      <c r="O14" s="9">
        <f>'[2]Kasko 2023'!$B14</f>
        <v>5794</v>
      </c>
      <c r="P14" s="9">
        <f>[3]Kasko!P14</f>
        <v>8901</v>
      </c>
      <c r="Q14" s="9">
        <f>'[4]Kasko 2025 - opdat'!$B14</f>
        <v>10533</v>
      </c>
    </row>
    <row r="15" spans="1:17" x14ac:dyDescent="0.2">
      <c r="A15" s="10" t="s">
        <v>5</v>
      </c>
      <c r="B15" s="9">
        <f>'[1]Kasko 2010'!$B15</f>
        <v>784.85034155090489</v>
      </c>
      <c r="C15" s="9">
        <f>'[1]Kasko 2011'!$B15</f>
        <v>507.07068606981761</v>
      </c>
      <c r="D15" s="9">
        <f>'[1]Kasko 2012'!$B15</f>
        <v>387.06630610012951</v>
      </c>
      <c r="E15" s="9">
        <f>'[1]Kasko 2013'!$B15</f>
        <v>319.20101</v>
      </c>
      <c r="F15" s="9">
        <f>'[1]Kasko 2014'!$B15</f>
        <v>523.73931000000005</v>
      </c>
      <c r="G15" s="9">
        <f>'[1]Kasko 2015'!$B15</f>
        <v>314.98885999999999</v>
      </c>
      <c r="H15" s="9">
        <f>'[1]Kasko 2016'!$B15</f>
        <v>191.02453679465123</v>
      </c>
      <c r="I15" s="9">
        <f>'[1]Kasko 2017'!$B15</f>
        <v>457</v>
      </c>
      <c r="J15" s="9">
        <f>'[1]Kasko 2018'!$B15</f>
        <v>378.76494000000002</v>
      </c>
      <c r="K15" s="9">
        <f>'[1]Kasko 2019'!$B15</f>
        <v>670</v>
      </c>
      <c r="L15" s="9">
        <f>'[1]Kasko 2020'!$B15</f>
        <v>549</v>
      </c>
      <c r="M15" s="9">
        <f>'[1]Kasko 2021'!$B15</f>
        <v>713</v>
      </c>
      <c r="N15" s="9">
        <f>'[1]Kasko 2022'!$B15</f>
        <v>1345</v>
      </c>
      <c r="O15" s="9">
        <f>'[2]Kasko 2023'!$B15</f>
        <v>2410</v>
      </c>
      <c r="P15" s="9">
        <f>[3]Kasko!P15</f>
        <v>3163</v>
      </c>
      <c r="Q15" s="9">
        <f>'[4]Kasko 2025 - opdat'!$B15</f>
        <v>2269</v>
      </c>
    </row>
    <row r="16" spans="1:17" ht="28.5" x14ac:dyDescent="0.2">
      <c r="A16" s="11" t="s">
        <v>6</v>
      </c>
      <c r="B16" s="13">
        <f>'[1]Kasko 2010'!$B16</f>
        <v>127579.45860657078</v>
      </c>
      <c r="C16" s="13">
        <f>'[1]Kasko 2011'!$B16</f>
        <v>193595.15630190869</v>
      </c>
      <c r="D16" s="13">
        <f>'[1]Kasko 2012'!$B16</f>
        <v>157840.28368452523</v>
      </c>
      <c r="E16" s="13">
        <f>'[1]Kasko 2013'!$B16</f>
        <v>139585.59375999999</v>
      </c>
      <c r="F16" s="13">
        <f>'[1]Kasko 2014'!$B16</f>
        <v>154374.57573000001</v>
      </c>
      <c r="G16" s="13">
        <f>'[1]Kasko 2015'!$B16</f>
        <v>157310.84636862655</v>
      </c>
      <c r="H16" s="13">
        <f>'[1]Kasko 2016'!$B16</f>
        <v>176614.43050157651</v>
      </c>
      <c r="I16" s="13">
        <f>'[1]Kasko 2017'!$B16</f>
        <v>148391</v>
      </c>
      <c r="J16" s="13">
        <f>'[1]Kasko 2018'!$B16</f>
        <v>180994.39410769235</v>
      </c>
      <c r="K16" s="13">
        <f>'[1]Kasko 2019'!$B16</f>
        <v>189587</v>
      </c>
      <c r="L16" s="13">
        <f>'[1]Kasko 2020'!$B16</f>
        <v>159108</v>
      </c>
      <c r="M16" s="13">
        <f>'[1]Kasko 2021'!$B16</f>
        <v>166254</v>
      </c>
      <c r="N16" s="13">
        <f>'[1]Kasko 2022'!$B16</f>
        <v>165252</v>
      </c>
      <c r="O16" s="9">
        <f>'[2]Kasko 2023'!$B16</f>
        <v>184113</v>
      </c>
      <c r="P16" s="13">
        <f>[3]Kasko!P16</f>
        <v>178552</v>
      </c>
      <c r="Q16" s="13">
        <f>'[4]Kasko 2025 - opdat'!$B16</f>
        <v>154346</v>
      </c>
    </row>
    <row r="17" spans="1:17" ht="15" thickBot="1" x14ac:dyDescent="0.25">
      <c r="A17" s="15" t="s">
        <v>7</v>
      </c>
      <c r="B17" s="17">
        <f>'[1]Kasko 2010'!$B17</f>
        <v>1548461.5595490697</v>
      </c>
      <c r="C17" s="17">
        <f>'[1]Kasko 2011'!$B17</f>
        <v>1302533.6085163378</v>
      </c>
      <c r="D17" s="17">
        <f>'[1]Kasko 2012'!$B17</f>
        <v>1139929.6188217867</v>
      </c>
      <c r="E17" s="17">
        <f>'[1]Kasko 2013'!$B17</f>
        <v>1184363.810770001</v>
      </c>
      <c r="F17" s="17">
        <f>'[1]Kasko 2014'!$B17</f>
        <v>1087958.9078200008</v>
      </c>
      <c r="G17" s="17">
        <f>'[1]Kasko 2015'!$B17</f>
        <v>1041174.4289423876</v>
      </c>
      <c r="H17" s="17">
        <f>'[1]Kasko 2016'!$B17</f>
        <v>1104645.6666502</v>
      </c>
      <c r="I17" s="17">
        <f>'[1]Kasko 2017'!$B17</f>
        <v>1223855</v>
      </c>
      <c r="J17" s="17">
        <f>'[1]Kasko 2018'!$B17</f>
        <v>1305600.5347976382</v>
      </c>
      <c r="K17" s="17">
        <f>'[1]Kasko 2019'!$B17</f>
        <v>1445164</v>
      </c>
      <c r="L17" s="17">
        <f>'[1]Kasko 2020'!$B17</f>
        <v>1344618</v>
      </c>
      <c r="M17" s="17">
        <f>'[1]Kasko 2021'!$B17</f>
        <v>1353999</v>
      </c>
      <c r="N17" s="17">
        <f>'[1]Kasko 2022'!$B17</f>
        <v>1600413</v>
      </c>
      <c r="O17" s="17">
        <f>'[2]Kasko 2023'!$B17</f>
        <v>1719355</v>
      </c>
      <c r="P17" s="17">
        <f>[3]Kasko!P17</f>
        <v>1977685</v>
      </c>
      <c r="Q17" s="17">
        <f>'[4]Kasko 2025 - opdat'!$B17</f>
        <v>1956527</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'[1]Kasko 2010'!$B20</f>
        <v>10434.853890613333</v>
      </c>
      <c r="C20" s="9">
        <f>'[1]Kasko 2011'!$B20</f>
        <v>9706.8027973767767</v>
      </c>
      <c r="D20" s="9">
        <f>'[1]Kasko 2012'!$B20</f>
        <v>9620.0495609672525</v>
      </c>
      <c r="E20" s="9">
        <f>'[1]Kasko 2013'!$B20</f>
        <v>9817.1472013470611</v>
      </c>
      <c r="F20" s="9">
        <f>'[1]Kasko 2014'!$B20</f>
        <v>8207.9612006289881</v>
      </c>
      <c r="G20" s="9">
        <f>'[1]Kasko 2015'!$B20</f>
        <v>7747.5009611878058</v>
      </c>
      <c r="H20" s="9">
        <f>'[1]Kasko 2016'!$B20</f>
        <v>7387.0778479769115</v>
      </c>
      <c r="I20" s="9">
        <f>'[1]Kasko 2017'!$B20</f>
        <v>7764.7463818006563</v>
      </c>
      <c r="J20" s="9">
        <f>'[1]Kasko 2018'!$B20</f>
        <v>7555.2413678170442</v>
      </c>
      <c r="K20" s="9">
        <f>'[1]Kasko 2019'!$B20</f>
        <v>7599.4246826936524</v>
      </c>
      <c r="L20" s="9">
        <f>'[1]Kasko 2020'!$B20</f>
        <v>7394.530589230335</v>
      </c>
      <c r="M20" s="9">
        <f>'[1]Kasko 2021'!$B20</f>
        <v>7524.5093361325826</v>
      </c>
      <c r="N20" s="9">
        <f>'[1]Kasko 2022'!$B20</f>
        <v>7754.4967740533957</v>
      </c>
      <c r="O20" s="9">
        <f>'[2]Kasko 2023'!$B20</f>
        <v>7390.6339234723018</v>
      </c>
      <c r="P20" s="9">
        <f>[3]Kasko!P20</f>
        <v>7486.6422846992682</v>
      </c>
      <c r="Q20" s="9">
        <f>'[4]Kasko 2025 - opdat'!$B20</f>
        <v>7854.078515371245</v>
      </c>
    </row>
    <row r="21" spans="1:17" x14ac:dyDescent="0.2">
      <c r="A21" s="10" t="s">
        <v>4</v>
      </c>
      <c r="B21" s="9">
        <f>'[1]Kasko 2010'!$B21</f>
        <v>18092.888303090294</v>
      </c>
      <c r="C21" s="9">
        <f>'[1]Kasko 2011'!$B21</f>
        <v>11718.531111450384</v>
      </c>
      <c r="D21" s="9">
        <f>'[1]Kasko 2012'!$B21</f>
        <v>23590.203703742161</v>
      </c>
      <c r="E21" s="9">
        <f>'[1]Kasko 2013'!$B21</f>
        <v>25347.847552410596</v>
      </c>
      <c r="F21" s="9">
        <f>'[1]Kasko 2014'!$B21</f>
        <v>14710.085505617975</v>
      </c>
      <c r="G21" s="9">
        <f>'[1]Kasko 2015'!$B21</f>
        <v>25165.472007874014</v>
      </c>
      <c r="H21" s="9">
        <f>'[1]Kasko 2016'!$B21</f>
        <v>16296.096266774537</v>
      </c>
      <c r="I21" s="9">
        <f>'[1]Kasko 2017'!$B21</f>
        <v>16920.187793427231</v>
      </c>
      <c r="J21" s="9">
        <f>'[1]Kasko 2018'!$B21</f>
        <v>19440.907579617837</v>
      </c>
      <c r="K21" s="9">
        <f>'[1]Kasko 2019'!$B21</f>
        <v>17519.736842105263</v>
      </c>
      <c r="L21" s="9">
        <f>'[1]Kasko 2020'!$B21</f>
        <v>15404.605263157895</v>
      </c>
      <c r="M21" s="9">
        <f>'[1]Kasko 2021'!$B21</f>
        <v>16135.33834586466</v>
      </c>
      <c r="N21" s="9">
        <f>'[1]Kasko 2022'!$B21</f>
        <v>17912.912912912911</v>
      </c>
      <c r="O21" s="9">
        <f>'[2]Kasko 2023'!$B21</f>
        <v>15010.362694300518</v>
      </c>
      <c r="P21" s="9">
        <f>[3]Kasko!P21</f>
        <v>18582.463465553235</v>
      </c>
      <c r="Q21" s="9">
        <f>'[4]Kasko 2025 - opdat'!$B21</f>
        <v>19220.802919708029</v>
      </c>
    </row>
    <row r="22" spans="1:17" x14ac:dyDescent="0.2">
      <c r="A22" s="10" t="s">
        <v>5</v>
      </c>
      <c r="B22" s="9">
        <f>'[1]Kasko 2010'!$B22</f>
        <v>6747.7611419325585</v>
      </c>
      <c r="C22" s="9">
        <f>'[1]Kasko 2011'!$B22</f>
        <v>6734.3952994605643</v>
      </c>
      <c r="D22" s="9">
        <f>'[1]Kasko 2012'!$B22</f>
        <v>7467.9702305449082</v>
      </c>
      <c r="E22" s="9">
        <f>'[1]Kasko 2013'!$B22</f>
        <v>7187.2392696311845</v>
      </c>
      <c r="F22" s="9">
        <f>'[1]Kasko 2014'!$B22</f>
        <v>8313.3223809523824</v>
      </c>
      <c r="G22" s="9">
        <f>'[1]Kasko 2015'!$B22</f>
        <v>7158.8377272727266</v>
      </c>
      <c r="H22" s="9">
        <f>'[1]Kasko 2016'!$B22</f>
        <v>4548.2032570155052</v>
      </c>
      <c r="I22" s="9">
        <f>'[1]Kasko 2017'!$B22</f>
        <v>7253.9682539682535</v>
      </c>
      <c r="J22" s="9">
        <f>'[1]Kasko 2018'!$B22</f>
        <v>9711.9215384615381</v>
      </c>
      <c r="K22" s="9">
        <f>'[1]Kasko 2019'!$B22</f>
        <v>9571.4285714285706</v>
      </c>
      <c r="L22" s="9">
        <f>'[1]Kasko 2020'!$B22</f>
        <v>9305.0847457627115</v>
      </c>
      <c r="M22" s="9">
        <f>'[1]Kasko 2021'!$B22</f>
        <v>9025.316455696202</v>
      </c>
      <c r="N22" s="9">
        <f>'[1]Kasko 2022'!$B22</f>
        <v>9405.5944055944055</v>
      </c>
      <c r="O22" s="9">
        <f>'[2]Kasko 2023'!$B22</f>
        <v>13539.325842696629</v>
      </c>
      <c r="P22" s="9">
        <f>[3]Kasko!P22</f>
        <v>15736.3184079602</v>
      </c>
      <c r="Q22" s="9">
        <f>'[4]Kasko 2025 - opdat'!$B22</f>
        <v>11817.708333333334</v>
      </c>
    </row>
    <row r="23" spans="1:17" ht="28.5" x14ac:dyDescent="0.2">
      <c r="A23" s="11" t="s">
        <v>6</v>
      </c>
      <c r="B23" s="13">
        <f>'[1]Kasko 2010'!$B23</f>
        <v>18189.258426941942</v>
      </c>
      <c r="C23" s="13">
        <f>'[1]Kasko 2011'!$B23</f>
        <v>17240.413658745634</v>
      </c>
      <c r="D23" s="13">
        <f>'[1]Kasko 2012'!$B23</f>
        <v>17343.094434268984</v>
      </c>
      <c r="E23" s="13">
        <f>'[1]Kasko 2013'!$B23</f>
        <v>16586.16324733974</v>
      </c>
      <c r="F23" s="13">
        <f>'[1]Kasko 2014'!$B23</f>
        <v>21150.09942868886</v>
      </c>
      <c r="G23" s="13">
        <f>'[1]Kasko 2015'!$B23</f>
        <v>17769.213415636117</v>
      </c>
      <c r="H23" s="13">
        <f>'[1]Kasko 2016'!$B23</f>
        <v>22370.415516349145</v>
      </c>
      <c r="I23" s="13">
        <f>'[1]Kasko 2017'!$B23</f>
        <v>17521.667257055142</v>
      </c>
      <c r="J23" s="13">
        <f>'[1]Kasko 2018'!$B23</f>
        <v>23133.230330737777</v>
      </c>
      <c r="K23" s="13">
        <f>'[1]Kasko 2019'!$B23</f>
        <v>21834.273868478638</v>
      </c>
      <c r="L23" s="13">
        <f>'[1]Kasko 2020'!$B23</f>
        <v>19218.263075250634</v>
      </c>
      <c r="M23" s="13">
        <f>'[1]Kasko 2021'!$B23</f>
        <v>20037.845004218394</v>
      </c>
      <c r="N23" s="13">
        <f>'[1]Kasko 2022'!$B23</f>
        <v>16020.552593310711</v>
      </c>
      <c r="O23" s="9">
        <f>'[2]Kasko 2023'!$B23</f>
        <v>17547.941288600839</v>
      </c>
      <c r="P23" s="13">
        <f>[3]Kasko!P23</f>
        <v>17109.237255653508</v>
      </c>
      <c r="Q23" s="13">
        <f>'[4]Kasko 2025 - opdat'!$B23</f>
        <v>14600.889225238861</v>
      </c>
    </row>
    <row r="24" spans="1:17" ht="15" thickBot="1" x14ac:dyDescent="0.25">
      <c r="A24" s="15" t="s">
        <v>7</v>
      </c>
      <c r="B24" s="17">
        <f>'[1]Kasko 2010'!$B24</f>
        <v>10837.523755627846</v>
      </c>
      <c r="C24" s="17">
        <f>'[1]Kasko 2011'!$B24</f>
        <v>10387.583112431888</v>
      </c>
      <c r="D24" s="17">
        <f>'[1]Kasko 2012'!$B24</f>
        <v>10287.295103837347</v>
      </c>
      <c r="E24" s="17">
        <f>'[1]Kasko 2013'!$B24</f>
        <v>10333.300969235379</v>
      </c>
      <c r="F24" s="17">
        <f>'[1]Kasko 2014'!$B24</f>
        <v>9004.1952843711788</v>
      </c>
      <c r="G24" s="17">
        <f>'[1]Kasko 2015'!$B24</f>
        <v>8508.4819598295944</v>
      </c>
      <c r="H24" s="17">
        <f>'[1]Kasko 2016'!$B24</f>
        <v>8286.2304434757825</v>
      </c>
      <c r="I24" s="17">
        <f>'[1]Kasko 2017'!$B24</f>
        <v>8340.977863802409</v>
      </c>
      <c r="J24" s="17">
        <f>'[1]Kasko 2018'!$B24</f>
        <v>8346.9222322230835</v>
      </c>
      <c r="K24" s="17">
        <f>'[1]Kasko 2019'!$B24</f>
        <v>8330.05164622337</v>
      </c>
      <c r="L24" s="17">
        <f>'[1]Kasko 2020'!$B24</f>
        <v>7991.453550223765</v>
      </c>
      <c r="M24" s="17">
        <f>'[1]Kasko 2021'!$B24</f>
        <v>8165.129924559933</v>
      </c>
      <c r="N24" s="17">
        <f>'[1]Kasko 2022'!$B24</f>
        <v>8210.4882440758647</v>
      </c>
      <c r="O24" s="17">
        <f>'[2]Kasko 2023'!$B24</f>
        <v>7898.761450609627</v>
      </c>
      <c r="P24" s="17">
        <f>[3]Kasko!P24</f>
        <v>7916.5349035493982</v>
      </c>
      <c r="Q24" s="17">
        <f>'[4]Kasko 2025 - opdat'!$B24</f>
        <v>8181.5471336753944</v>
      </c>
    </row>
    <row r="25" spans="1:17" ht="15" thickTop="1" x14ac:dyDescent="0.2">
      <c r="A25" s="3"/>
      <c r="B25" s="12"/>
      <c r="C25" s="12"/>
      <c r="D25" s="13"/>
      <c r="E25" s="12"/>
      <c r="F25" s="12"/>
      <c r="G25" s="13"/>
      <c r="H25" s="14"/>
      <c r="I25" s="13"/>
      <c r="J25" s="13"/>
    </row>
    <row r="26" spans="1:17" x14ac:dyDescent="0.2">
      <c r="A26" s="30" t="s">
        <v>10</v>
      </c>
      <c r="B26" s="30"/>
      <c r="C26" s="30"/>
      <c r="D26" s="30"/>
      <c r="E26" s="30"/>
      <c r="F26" s="30"/>
      <c r="G26" s="30"/>
      <c r="H26" s="30"/>
      <c r="I26" s="30"/>
      <c r="J26" s="30"/>
    </row>
    <row r="27" spans="1:17" x14ac:dyDescent="0.2">
      <c r="A27" s="30"/>
      <c r="B27" s="30"/>
      <c r="C27" s="30"/>
      <c r="D27" s="30"/>
      <c r="E27" s="30"/>
      <c r="F27" s="30"/>
      <c r="G27" s="30"/>
      <c r="H27" s="30"/>
      <c r="I27" s="30"/>
      <c r="J27" s="30"/>
    </row>
    <row r="28" spans="1:17" x14ac:dyDescent="0.2">
      <c r="A28" s="3"/>
      <c r="B28" s="12"/>
      <c r="C28" s="12"/>
      <c r="D28" s="13"/>
      <c r="E28" s="12"/>
      <c r="F28" s="12"/>
      <c r="G28" s="13"/>
      <c r="H28" s="14"/>
      <c r="I28" s="13"/>
      <c r="J28" s="13"/>
    </row>
    <row r="29" spans="1:17" ht="14.25" customHeight="1" x14ac:dyDescent="0.2">
      <c r="A29" s="30" t="s">
        <v>11</v>
      </c>
      <c r="B29" s="30"/>
      <c r="C29" s="30"/>
      <c r="D29" s="30"/>
      <c r="E29" s="30"/>
      <c r="F29" s="30"/>
      <c r="G29" s="30"/>
      <c r="H29" s="30"/>
      <c r="I29" s="30"/>
      <c r="J29" s="30"/>
      <c r="K29" s="30"/>
    </row>
    <row r="30" spans="1:17" ht="19.5" customHeight="1" x14ac:dyDescent="0.2">
      <c r="A30" s="30"/>
      <c r="B30" s="30"/>
      <c r="C30" s="30"/>
      <c r="D30" s="30"/>
      <c r="E30" s="30"/>
      <c r="F30" s="30"/>
      <c r="G30" s="30"/>
      <c r="H30" s="30"/>
      <c r="I30" s="30"/>
      <c r="J30" s="30"/>
      <c r="K30" s="30"/>
    </row>
    <row r="31" spans="1:17" x14ac:dyDescent="0.2">
      <c r="A31" s="3"/>
      <c r="B31" s="3"/>
      <c r="C31" s="12"/>
      <c r="D31" s="13"/>
      <c r="E31" s="12"/>
      <c r="F31" s="12"/>
      <c r="G31" s="13"/>
      <c r="H31" s="14"/>
      <c r="I31" s="13"/>
      <c r="J31" s="13"/>
    </row>
    <row r="32" spans="1:17" x14ac:dyDescent="0.2">
      <c r="A32" s="1" t="s">
        <v>18</v>
      </c>
    </row>
    <row r="33" spans="1:17" x14ac:dyDescent="0.2">
      <c r="A33" s="4" t="s">
        <v>16</v>
      </c>
      <c r="B33" s="4"/>
      <c r="C33" s="4"/>
      <c r="D33" s="4"/>
      <c r="E33" s="4"/>
      <c r="F33" s="4"/>
      <c r="G33" s="4"/>
      <c r="H33" s="4"/>
      <c r="I33" s="4"/>
      <c r="J33" s="4"/>
      <c r="K33" s="4"/>
      <c r="L33" s="4"/>
      <c r="M33" s="4"/>
      <c r="N33" s="4"/>
      <c r="O33" s="4"/>
      <c r="P33" s="4"/>
      <c r="Q33" s="4"/>
    </row>
    <row r="34" spans="1:17" x14ac:dyDescent="0.2">
      <c r="B34" s="31" t="s">
        <v>12</v>
      </c>
      <c r="C34" s="31"/>
      <c r="D34" s="31"/>
      <c r="E34" s="31"/>
      <c r="F34" s="31"/>
      <c r="G34" s="31"/>
      <c r="H34" s="31"/>
      <c r="I34" s="31"/>
      <c r="J34" s="31"/>
      <c r="K34" s="31"/>
      <c r="L34" s="31"/>
      <c r="M34" s="31"/>
      <c r="N34" s="31"/>
      <c r="O34" s="31"/>
    </row>
    <row r="35" spans="1:17" x14ac:dyDescent="0.2">
      <c r="B35" s="5">
        <v>2010</v>
      </c>
      <c r="C35" s="5">
        <v>2011</v>
      </c>
      <c r="D35" s="5">
        <f>C35+1</f>
        <v>2012</v>
      </c>
      <c r="E35" s="5">
        <f t="shared" ref="E35:H35" si="2">D35+1</f>
        <v>2013</v>
      </c>
      <c r="F35" s="5">
        <f t="shared" si="2"/>
        <v>2014</v>
      </c>
      <c r="G35" s="5">
        <f t="shared" si="2"/>
        <v>2015</v>
      </c>
      <c r="H35" s="5">
        <f t="shared" si="2"/>
        <v>2016</v>
      </c>
      <c r="I35" s="5">
        <f>H35+1</f>
        <v>2017</v>
      </c>
      <c r="J35" s="5">
        <f t="shared" ref="J35" si="3">I35+1</f>
        <v>2018</v>
      </c>
      <c r="K35" s="5">
        <v>2019</v>
      </c>
      <c r="L35" s="5">
        <v>2020</v>
      </c>
      <c r="M35" s="5">
        <v>2021</v>
      </c>
      <c r="N35" s="5">
        <v>2022</v>
      </c>
      <c r="O35" s="5">
        <v>2023</v>
      </c>
      <c r="P35" s="5">
        <f t="shared" ref="P35:Q35" si="4">O35+1</f>
        <v>2024</v>
      </c>
      <c r="Q35" s="5">
        <f t="shared" si="4"/>
        <v>2025</v>
      </c>
    </row>
    <row r="36" spans="1:17" x14ac:dyDescent="0.2">
      <c r="A36" s="6" t="s">
        <v>2</v>
      </c>
      <c r="B36" s="6"/>
      <c r="M36" s="3"/>
      <c r="N36" s="3"/>
    </row>
    <row r="37" spans="1:17" x14ac:dyDescent="0.2">
      <c r="A37" s="7" t="s">
        <v>3</v>
      </c>
      <c r="B37" s="9">
        <f>'[1]Kasko 2010'!$C6</f>
        <v>130671.10778043764</v>
      </c>
      <c r="C37" s="9">
        <f>'[1]Kasko 2011'!$C6</f>
        <v>122268.23336677765</v>
      </c>
      <c r="D37" s="9">
        <f>'[1]Kasko 2013'!$C6</f>
        <v>120626.01104754771</v>
      </c>
      <c r="E37" s="9">
        <f>'[1]Kasko 2013'!$C6</f>
        <v>120626.01104754771</v>
      </c>
      <c r="F37" s="9">
        <f>'[1]Kasko 2014'!$C6</f>
        <v>116609</v>
      </c>
      <c r="G37" s="9">
        <f>'[1]Kasko 2015'!$C6</f>
        <v>121845</v>
      </c>
      <c r="H37" s="9">
        <f>'[1]Kasko 2016'!$C6</f>
        <v>140888</v>
      </c>
      <c r="I37" s="9">
        <f>'[1]Kasko 2017'!$C6</f>
        <v>148446</v>
      </c>
      <c r="J37" s="9">
        <f>'[1]Kasko 2018'!$C6</f>
        <v>166079</v>
      </c>
      <c r="K37" s="9">
        <f>'[1]Kasko 2019'!$C6</f>
        <v>170767</v>
      </c>
      <c r="L37" s="9">
        <f>'[1]Kasko 2020'!$C6</f>
        <v>158187</v>
      </c>
      <c r="M37" s="9">
        <f>'[1]Kasko 2021'!$C6</f>
        <v>184447</v>
      </c>
      <c r="N37" s="9">
        <f>'[1]Kasko 2022'!$C6</f>
        <v>170933</v>
      </c>
      <c r="O37" s="9">
        <f>'[2]Kasko 2023'!$C6</f>
        <v>222475</v>
      </c>
      <c r="P37" s="9">
        <f>[3]Kasko!P37</f>
        <v>245037</v>
      </c>
      <c r="Q37" s="9">
        <f>'[4]Kasko 2025 - opdat'!$C6</f>
        <v>229402</v>
      </c>
    </row>
    <row r="38" spans="1:17" x14ac:dyDescent="0.2">
      <c r="A38" s="10" t="s">
        <v>4</v>
      </c>
      <c r="B38" s="9">
        <f>'[1]Kasko 2010'!$C7</f>
        <v>1256.152101400934</v>
      </c>
      <c r="C38" s="9">
        <f>'[1]Kasko 2011'!$C7</f>
        <v>926.75910147172726</v>
      </c>
      <c r="D38" s="9">
        <f>'[1]Kasko 2013'!$C7</f>
        <v>766.3416666666667</v>
      </c>
      <c r="E38" s="9">
        <f>'[1]Kasko 2013'!$C7</f>
        <v>766.3416666666667</v>
      </c>
      <c r="F38" s="9">
        <f>'[1]Kasko 2014'!$C7</f>
        <v>776</v>
      </c>
      <c r="G38" s="9">
        <f>'[1]Kasko 2015'!$C7</f>
        <v>696</v>
      </c>
      <c r="H38" s="9">
        <f>'[1]Kasko 2016'!$C7</f>
        <v>939</v>
      </c>
      <c r="I38" s="9">
        <f>'[1]Kasko 2017'!$C7</f>
        <v>901</v>
      </c>
      <c r="J38" s="9">
        <f>'[1]Kasko 2018'!$C7</f>
        <v>1075</v>
      </c>
      <c r="K38" s="9">
        <f>'[1]Kasko 2019'!$C7</f>
        <v>1108</v>
      </c>
      <c r="L38" s="9">
        <f>'[1]Kasko 2020'!$C7</f>
        <v>988</v>
      </c>
      <c r="M38" s="9">
        <f>'[1]Kasko 2021'!$C7</f>
        <v>942</v>
      </c>
      <c r="N38" s="9">
        <f>'[1]Kasko 2022'!$C7</f>
        <v>919</v>
      </c>
      <c r="O38" s="9">
        <f>'[2]Kasko 2023'!$C7</f>
        <v>1485</v>
      </c>
      <c r="P38" s="9">
        <f>[3]Kasko!P38</f>
        <v>1727</v>
      </c>
      <c r="Q38" s="9">
        <f>'[4]Kasko 2025 - opdat'!$C7</f>
        <v>1539</v>
      </c>
    </row>
    <row r="39" spans="1:17" x14ac:dyDescent="0.2">
      <c r="A39" s="10" t="s">
        <v>5</v>
      </c>
      <c r="B39" s="9">
        <f>'[1]Kasko 2010'!$C8</f>
        <v>153.1615120274914</v>
      </c>
      <c r="C39" s="9">
        <f>'[1]Kasko 2011'!$C8</f>
        <v>109.14583333333334</v>
      </c>
      <c r="D39" s="9">
        <f>'[1]Kasko 2013'!$C8</f>
        <v>100.56211812627291</v>
      </c>
      <c r="E39" s="9">
        <f>'[1]Kasko 2013'!$C8</f>
        <v>100.56211812627291</v>
      </c>
      <c r="F39" s="9">
        <f>'[1]Kasko 2014'!$C8</f>
        <v>71</v>
      </c>
      <c r="G39" s="9">
        <f>'[1]Kasko 2015'!$C8</f>
        <v>64</v>
      </c>
      <c r="H39" s="9">
        <f>'[1]Kasko 2016'!$C8</f>
        <v>69</v>
      </c>
      <c r="I39" s="9">
        <f>'[1]Kasko 2017'!$C8</f>
        <v>65</v>
      </c>
      <c r="J39" s="9">
        <f>'[1]Kasko 2018'!$C8</f>
        <v>80</v>
      </c>
      <c r="K39" s="9">
        <f>'[1]Kasko 2019'!$C8</f>
        <v>82</v>
      </c>
      <c r="L39" s="9">
        <f>'[1]Kasko 2020'!$C8</f>
        <v>79</v>
      </c>
      <c r="M39" s="9">
        <f>'[1]Kasko 2021'!$C8</f>
        <v>99</v>
      </c>
      <c r="N39" s="9">
        <f>'[1]Kasko 2022'!$C8</f>
        <v>172</v>
      </c>
      <c r="O39" s="9">
        <f>'[2]Kasko 2023'!$C8</f>
        <v>226</v>
      </c>
      <c r="P39" s="9">
        <f>[3]Kasko!P39</f>
        <v>269</v>
      </c>
      <c r="Q39" s="9">
        <f>'[4]Kasko 2025 - opdat'!$C8</f>
        <v>255</v>
      </c>
    </row>
    <row r="40" spans="1:17" ht="28.5" x14ac:dyDescent="0.2">
      <c r="A40" s="11" t="s">
        <v>6</v>
      </c>
      <c r="B40" s="13">
        <f>'[1]Kasko 2010'!$C9</f>
        <v>7260</v>
      </c>
      <c r="C40" s="13">
        <f>'[1]Kasko 2011'!$C9</f>
        <v>11450.242935052058</v>
      </c>
      <c r="D40" s="13">
        <f>'[1]Kasko 2013'!$C9</f>
        <v>11035.285996835442</v>
      </c>
      <c r="E40" s="13">
        <f>'[1]Kasko 2013'!$C9</f>
        <v>11035.285996835442</v>
      </c>
      <c r="F40" s="13">
        <f>'[1]Kasko 2014'!$C9</f>
        <v>10307</v>
      </c>
      <c r="G40" s="13">
        <f>'[1]Kasko 2015'!$C9</f>
        <v>10263</v>
      </c>
      <c r="H40" s="13">
        <f>'[1]Kasko 2016'!$C9</f>
        <v>10394</v>
      </c>
      <c r="I40" s="13">
        <f>'[1]Kasko 2017'!$C9</f>
        <v>10381</v>
      </c>
      <c r="J40" s="13">
        <f>'[1]Kasko 2018'!$C9</f>
        <v>10386</v>
      </c>
      <c r="K40" s="13">
        <f>'[1]Kasko 2019'!$C9</f>
        <v>10796</v>
      </c>
      <c r="L40" s="13">
        <f>'[1]Kasko 2020'!$C9</f>
        <v>8918</v>
      </c>
      <c r="M40" s="13">
        <f>'[1]Kasko 2021'!$C9</f>
        <v>9677</v>
      </c>
      <c r="N40" s="13">
        <f>'[1]Kasko 2022'!$C9</f>
        <v>10735</v>
      </c>
      <c r="O40" s="13">
        <f>'[2]Kasko 2023'!$C9</f>
        <v>12268</v>
      </c>
      <c r="P40" s="13">
        <f>[3]Kasko!P40</f>
        <v>11707</v>
      </c>
      <c r="Q40" s="13">
        <f>'[4]Kasko 2025 - opdat'!$C9</f>
        <v>11930</v>
      </c>
    </row>
    <row r="41" spans="1:17" ht="15" thickBot="1" x14ac:dyDescent="0.25">
      <c r="A41" s="15" t="s">
        <v>7</v>
      </c>
      <c r="B41" s="17">
        <f>'[1]Kasko 2010'!$C10</f>
        <v>139204.57931628768</v>
      </c>
      <c r="C41" s="17">
        <f>'[1]Kasko 2011'!$C10</f>
        <v>134754.38123663477</v>
      </c>
      <c r="D41" s="17">
        <f>'[1]Kasko 2013'!$C10</f>
        <v>132528.20082917609</v>
      </c>
      <c r="E41" s="17">
        <f>'[1]Kasko 2013'!$C10</f>
        <v>132528.20082917609</v>
      </c>
      <c r="F41" s="17">
        <f>'[1]Kasko 2014'!$C10</f>
        <v>127763</v>
      </c>
      <c r="G41" s="17">
        <f>'[1]Kasko 2015'!$C10</f>
        <v>132868</v>
      </c>
      <c r="H41" s="17">
        <f>'[1]Kasko 2016'!$C10</f>
        <v>152290</v>
      </c>
      <c r="I41" s="17">
        <f>'[1]Kasko 2017'!$C10</f>
        <v>159793</v>
      </c>
      <c r="J41" s="17">
        <f>'[1]Kasko 2018'!$C10</f>
        <v>177620</v>
      </c>
      <c r="K41" s="17">
        <f>'[1]Kasko 2019'!$C10</f>
        <v>182753</v>
      </c>
      <c r="L41" s="17">
        <f>'[1]Kasko 2020'!$C10</f>
        <v>168172</v>
      </c>
      <c r="M41" s="17">
        <f>'[1]Kasko 2021'!$C10</f>
        <v>195165</v>
      </c>
      <c r="N41" s="17">
        <f>'[1]Kasko 2022'!$C10</f>
        <v>182759</v>
      </c>
      <c r="O41" s="17">
        <f>'[2]Kasko 2023'!$C10</f>
        <v>236454</v>
      </c>
      <c r="P41" s="17">
        <f>[3]Kasko!P41</f>
        <v>258740</v>
      </c>
      <c r="Q41" s="17">
        <f>'[4]Kasko 2025 - opdat'!$C10</f>
        <v>243126</v>
      </c>
    </row>
    <row r="42" spans="1:17" ht="15" thickTop="1" x14ac:dyDescent="0.2">
      <c r="A42" s="3"/>
      <c r="B42" s="13"/>
      <c r="C42" s="13"/>
      <c r="D42" s="13"/>
      <c r="E42" s="13"/>
      <c r="F42" s="13"/>
      <c r="G42" s="13"/>
      <c r="H42" s="13"/>
      <c r="I42" s="13"/>
      <c r="J42" s="13"/>
      <c r="K42" s="13"/>
      <c r="L42" s="13"/>
      <c r="M42" s="13"/>
      <c r="N42" s="13"/>
      <c r="O42" s="13"/>
      <c r="P42" s="9"/>
      <c r="Q42" s="9"/>
    </row>
    <row r="43" spans="1:17" ht="28.5" x14ac:dyDescent="0.2">
      <c r="A43" s="18" t="s">
        <v>8</v>
      </c>
      <c r="B43" s="13"/>
      <c r="C43" s="13"/>
      <c r="D43" s="13"/>
      <c r="E43" s="13"/>
      <c r="F43" s="13"/>
      <c r="G43" s="13"/>
      <c r="H43" s="13"/>
      <c r="I43" s="13"/>
      <c r="J43" s="13"/>
      <c r="K43" s="13"/>
      <c r="L43" s="13"/>
      <c r="M43" s="13"/>
      <c r="N43" s="13"/>
      <c r="O43" s="13"/>
      <c r="P43" s="9"/>
      <c r="Q43" s="9"/>
    </row>
    <row r="44" spans="1:17" x14ac:dyDescent="0.2">
      <c r="A44" s="7" t="s">
        <v>3</v>
      </c>
      <c r="B44" s="9">
        <f>'[1]Kasko 2010'!$C13</f>
        <v>1066697.9750037785</v>
      </c>
      <c r="C44" s="9">
        <f>'[1]Kasko 2011'!$C13</f>
        <v>1046336.6501779638</v>
      </c>
      <c r="D44" s="9">
        <f>'[1]Kasko 2013'!$C13</f>
        <v>985933.93337999959</v>
      </c>
      <c r="E44" s="9">
        <f>'[1]Kasko 2013'!$C13</f>
        <v>985933.93337999959</v>
      </c>
      <c r="F44" s="9">
        <f>'[1]Kasko 2014'!$C13</f>
        <v>883616.68326000078</v>
      </c>
      <c r="G44" s="9">
        <f>'[1]Kasko 2015'!$C13</f>
        <v>886065.12667677063</v>
      </c>
      <c r="H44" s="9">
        <f>'[1]Kasko 2016'!$C13</f>
        <v>1050016</v>
      </c>
      <c r="I44" s="9">
        <f>'[1]Kasko 2017'!$C13</f>
        <v>1095468</v>
      </c>
      <c r="J44" s="9">
        <f>'[1]Kasko 2018'!$C13</f>
        <v>1173052.5095931098</v>
      </c>
      <c r="K44" s="9">
        <f>'[1]Kasko 2019'!$C13</f>
        <v>1236657</v>
      </c>
      <c r="L44" s="9">
        <f>'[1]Kasko 2020'!$C13</f>
        <v>1106793</v>
      </c>
      <c r="M44" s="9">
        <f>'[1]Kasko 2021'!$C13</f>
        <v>1311882</v>
      </c>
      <c r="N44" s="9">
        <f>'[1]Kasko 2022'!$C13</f>
        <v>1263208</v>
      </c>
      <c r="O44" s="9">
        <f>'[2]Kasko 2023'!$C13</f>
        <v>1557299</v>
      </c>
      <c r="P44" s="9">
        <f>[3]Kasko!P44</f>
        <v>1730739</v>
      </c>
      <c r="Q44" s="9">
        <f>'[4]Kasko 2025 - opdat'!$C13</f>
        <v>1776311</v>
      </c>
    </row>
    <row r="45" spans="1:17" x14ac:dyDescent="0.2">
      <c r="A45" s="10" t="s">
        <v>4</v>
      </c>
      <c r="B45" s="9">
        <f>'[1]Kasko 2010'!$C14</f>
        <v>24989.4759854271</v>
      </c>
      <c r="C45" s="9">
        <f>'[1]Kasko 2011'!$C14</f>
        <v>21160.691332366125</v>
      </c>
      <c r="D45" s="9">
        <f>'[1]Kasko 2013'!$C14</f>
        <v>18420.880939999999</v>
      </c>
      <c r="E45" s="9">
        <f>'[1]Kasko 2013'!$C14</f>
        <v>18420.880939999999</v>
      </c>
      <c r="F45" s="9">
        <f>'[1]Kasko 2014'!$C14</f>
        <v>15392.58014</v>
      </c>
      <c r="G45" s="9">
        <f>'[1]Kasko 2015'!$C14</f>
        <v>13495.916790931935</v>
      </c>
      <c r="H45" s="9">
        <f>'[1]Kasko 2016'!$C14</f>
        <v>18890</v>
      </c>
      <c r="I45" s="9">
        <f>'[1]Kasko 2017'!$C14</f>
        <v>19290</v>
      </c>
      <c r="J45" s="9">
        <f>'[1]Kasko 2018'!$C14</f>
        <v>21075.356759930939</v>
      </c>
      <c r="K45" s="9">
        <f>'[1]Kasko 2019'!$C14</f>
        <v>21794</v>
      </c>
      <c r="L45" s="9">
        <f>'[1]Kasko 2020'!$C14</f>
        <v>22788</v>
      </c>
      <c r="M45" s="9">
        <f>'[1]Kasko 2021'!$C14</f>
        <v>17179</v>
      </c>
      <c r="N45" s="9">
        <f>'[1]Kasko 2022'!$C14</f>
        <v>19051</v>
      </c>
      <c r="O45" s="9">
        <f>'[2]Kasko 2023'!$C14</f>
        <v>28347</v>
      </c>
      <c r="P45" s="9">
        <f>[3]Kasko!P45</f>
        <v>33002</v>
      </c>
      <c r="Q45" s="9">
        <f>'[4]Kasko 2025 - opdat'!$C14</f>
        <v>24354</v>
      </c>
    </row>
    <row r="46" spans="1:17" x14ac:dyDescent="0.2">
      <c r="A46" s="10" t="s">
        <v>5</v>
      </c>
      <c r="B46" s="9">
        <f>'[1]Kasko 2010'!$C15</f>
        <v>1445.4024203724548</v>
      </c>
      <c r="C46" s="9">
        <f>'[1]Kasko 2011'!$C15</f>
        <v>805.97882719328618</v>
      </c>
      <c r="D46" s="9">
        <f>'[1]Kasko 2013'!$C15</f>
        <v>719.22735</v>
      </c>
      <c r="E46" s="9">
        <f>'[1]Kasko 2013'!$C15</f>
        <v>719.22735</v>
      </c>
      <c r="F46" s="9">
        <f>'[1]Kasko 2014'!$C15</f>
        <v>464.21037000000001</v>
      </c>
      <c r="G46" s="9">
        <f>'[1]Kasko 2015'!$C15</f>
        <v>602.56943162872153</v>
      </c>
      <c r="H46" s="9">
        <f>'[1]Kasko 2016'!$C15</f>
        <v>732</v>
      </c>
      <c r="I46" s="9">
        <f>'[1]Kasko 2017'!$C15</f>
        <v>467</v>
      </c>
      <c r="J46" s="9">
        <f>'[1]Kasko 2018'!$C15</f>
        <v>609.94961271155171</v>
      </c>
      <c r="K46" s="9">
        <f>'[1]Kasko 2019'!$C15</f>
        <v>668</v>
      </c>
      <c r="L46" s="9">
        <f>'[1]Kasko 2020'!$C15</f>
        <v>904</v>
      </c>
      <c r="M46" s="9">
        <f>'[1]Kasko 2021'!$C15</f>
        <v>1271</v>
      </c>
      <c r="N46" s="9">
        <f>'[1]Kasko 2022'!$C15</f>
        <v>1723</v>
      </c>
      <c r="O46" s="9">
        <f>'[2]Kasko 2023'!$C15</f>
        <v>2554</v>
      </c>
      <c r="P46" s="9">
        <f>[3]Kasko!P46</f>
        <v>3373</v>
      </c>
      <c r="Q46" s="9">
        <f>'[4]Kasko 2025 - opdat'!$C15</f>
        <v>2819</v>
      </c>
    </row>
    <row r="47" spans="1:17" ht="28.5" x14ac:dyDescent="0.2">
      <c r="A47" s="11" t="s">
        <v>6</v>
      </c>
      <c r="B47" s="13">
        <f>'[1]Kasko 2010'!$C16</f>
        <v>108836.01167751176</v>
      </c>
      <c r="C47" s="13">
        <f>'[1]Kasko 2011'!$C16</f>
        <v>238301.80666755134</v>
      </c>
      <c r="D47" s="13">
        <f>'[1]Kasko 2013'!$C16</f>
        <v>156678.97796999998</v>
      </c>
      <c r="E47" s="13">
        <f>'[1]Kasko 2013'!$C16</f>
        <v>156678.97796999998</v>
      </c>
      <c r="F47" s="13">
        <f>'[1]Kasko 2014'!$C16</f>
        <v>154417.99963999999</v>
      </c>
      <c r="G47" s="13">
        <f>'[1]Kasko 2015'!$C16</f>
        <v>173581.56891709706</v>
      </c>
      <c r="H47" s="13">
        <f>'[1]Kasko 2016'!$C16</f>
        <v>167663</v>
      </c>
      <c r="I47" s="13">
        <f>'[1]Kasko 2017'!$C16</f>
        <v>198927</v>
      </c>
      <c r="J47" s="13">
        <f>'[1]Kasko 2018'!$C16</f>
        <v>188085.94549421448</v>
      </c>
      <c r="K47" s="13">
        <f>'[1]Kasko 2019'!$C16</f>
        <v>199595</v>
      </c>
      <c r="L47" s="13">
        <f>'[1]Kasko 2020'!$C16</f>
        <v>172895</v>
      </c>
      <c r="M47" s="13">
        <f>'[1]Kasko 2021'!$C16</f>
        <v>166270</v>
      </c>
      <c r="N47" s="13">
        <f>'[1]Kasko 2022'!$C16</f>
        <v>151383</v>
      </c>
      <c r="O47" s="13">
        <f>'[2]Kasko 2023'!$C16</f>
        <v>148537</v>
      </c>
      <c r="P47" s="13">
        <f>[3]Kasko!P47</f>
        <v>139935</v>
      </c>
      <c r="Q47" s="13">
        <f>'[4]Kasko 2025 - opdat'!$C16</f>
        <v>141419</v>
      </c>
    </row>
    <row r="48" spans="1:17" ht="15" thickBot="1" x14ac:dyDescent="0.25">
      <c r="A48" s="15" t="s">
        <v>7</v>
      </c>
      <c r="B48" s="17">
        <f>'[1]Kasko 2010'!$C17</f>
        <v>1203424.0039325953</v>
      </c>
      <c r="C48" s="17">
        <f>'[1]Kasko 2011'!$C17</f>
        <v>1306605.1270050746</v>
      </c>
      <c r="D48" s="17">
        <f>'[1]Kasko 2013'!$C17</f>
        <v>1161753.0196399994</v>
      </c>
      <c r="E48" s="17">
        <f>'[1]Kasko 2013'!$C17</f>
        <v>1161753.0196399994</v>
      </c>
      <c r="F48" s="17">
        <f>'[1]Kasko 2014'!$C17</f>
        <v>1053891.4734100008</v>
      </c>
      <c r="G48" s="17">
        <f>'[1]Kasko 2015'!$C17</f>
        <v>1073745.1818164284</v>
      </c>
      <c r="H48" s="17">
        <f>'[1]Kasko 2016'!$C17</f>
        <v>1237301</v>
      </c>
      <c r="I48" s="17">
        <f>'[1]Kasko 2017'!$C17</f>
        <v>1314152</v>
      </c>
      <c r="J48" s="17">
        <f>'[1]Kasko 2018'!$C17</f>
        <v>1382823.7614599669</v>
      </c>
      <c r="K48" s="17">
        <f>'[1]Kasko 2019'!$C17</f>
        <v>1458714</v>
      </c>
      <c r="L48" s="17">
        <f>'[1]Kasko 2020'!$C17</f>
        <v>1303380</v>
      </c>
      <c r="M48" s="17">
        <f>'[1]Kasko 2021'!$C17</f>
        <v>1496602</v>
      </c>
      <c r="N48" s="17">
        <f>'[1]Kasko 2022'!$C17</f>
        <v>1435365</v>
      </c>
      <c r="O48" s="17">
        <f>'[2]Kasko 2023'!$C17</f>
        <v>1736737</v>
      </c>
      <c r="P48" s="17">
        <f>[3]Kasko!P48</f>
        <v>1907049</v>
      </c>
      <c r="Q48" s="17">
        <f>'[4]Kasko 2025 - opdat'!$C17</f>
        <v>1944903</v>
      </c>
    </row>
    <row r="49" spans="1:17" ht="15" thickTop="1" x14ac:dyDescent="0.2">
      <c r="A49" s="6"/>
      <c r="B49" s="13"/>
      <c r="C49" s="13"/>
      <c r="D49" s="13"/>
      <c r="E49" s="13"/>
      <c r="F49" s="13"/>
      <c r="G49" s="13"/>
      <c r="H49" s="13"/>
      <c r="I49" s="13"/>
      <c r="J49" s="13"/>
      <c r="K49" s="13"/>
      <c r="L49" s="13"/>
      <c r="M49" s="13"/>
      <c r="N49" s="13"/>
      <c r="O49" s="13"/>
      <c r="P49" s="9"/>
      <c r="Q49" s="9"/>
    </row>
    <row r="50" spans="1:17" x14ac:dyDescent="0.2">
      <c r="A50" s="6" t="s">
        <v>9</v>
      </c>
      <c r="B50" s="13"/>
      <c r="C50" s="13"/>
      <c r="D50" s="13"/>
      <c r="E50" s="13"/>
      <c r="F50" s="13"/>
      <c r="G50" s="13"/>
      <c r="H50" s="13"/>
      <c r="I50" s="13"/>
      <c r="J50" s="13"/>
      <c r="K50" s="13"/>
      <c r="L50" s="13"/>
      <c r="M50" s="13"/>
      <c r="N50" s="13"/>
      <c r="O50" s="13"/>
      <c r="P50" s="9"/>
      <c r="Q50" s="9"/>
    </row>
    <row r="51" spans="1:17" x14ac:dyDescent="0.2">
      <c r="A51" s="7" t="s">
        <v>3</v>
      </c>
      <c r="B51" s="9">
        <f>'[1]Kasko 2010'!$C20</f>
        <v>8163.2274580247376</v>
      </c>
      <c r="C51" s="9">
        <f>'[1]Kasko 2011'!$C20</f>
        <v>8557.7146358137452</v>
      </c>
      <c r="D51" s="9">
        <f>'[1]Kasko 2013'!$C20</f>
        <v>8173.4770537290624</v>
      </c>
      <c r="E51" s="9">
        <f>'[1]Kasko 2013'!$C20</f>
        <v>8173.4770537290624</v>
      </c>
      <c r="F51" s="9">
        <f>'[1]Kasko 2014'!$C20</f>
        <v>7577.6027858913185</v>
      </c>
      <c r="G51" s="9">
        <f>'[1]Kasko 2015'!$C20</f>
        <v>7272.0680099862166</v>
      </c>
      <c r="H51" s="9">
        <f>'[1]Kasko 2016'!$C20</f>
        <v>7452.8419737663962</v>
      </c>
      <c r="I51" s="9">
        <f>'[1]Kasko 2017'!$C20</f>
        <v>7379.5723697506164</v>
      </c>
      <c r="J51" s="9">
        <f>'[1]Kasko 2018'!$C20</f>
        <v>7063.219971177029</v>
      </c>
      <c r="K51" s="9">
        <f>'[1]Kasko 2019'!$C20</f>
        <v>7241.7797349605016</v>
      </c>
      <c r="L51" s="9">
        <f>'[1]Kasko 2020'!$C20</f>
        <v>6996.7380378918615</v>
      </c>
      <c r="M51" s="9">
        <f>'[1]Kasko 2021'!$C20</f>
        <v>7112.5147061215421</v>
      </c>
      <c r="N51" s="9">
        <f>'[1]Kasko 2022'!$C20</f>
        <v>7390.0768137223358</v>
      </c>
      <c r="O51" s="9">
        <f>'[2]Kasko 2023'!$C20</f>
        <v>6999.8831329362847</v>
      </c>
      <c r="P51" s="9">
        <f>[3]Kasko!P51</f>
        <v>7063.1741328860544</v>
      </c>
      <c r="Q51" s="22">
        <f>IFERROR('[4]Kasko 2025 - opdat'!$C20, "-")</f>
        <v>7743.223685931247</v>
      </c>
    </row>
    <row r="52" spans="1:17" x14ac:dyDescent="0.2">
      <c r="A52" s="10" t="s">
        <v>4</v>
      </c>
      <c r="B52" s="9">
        <f>'[1]Kasko 2010'!$C21</f>
        <v>19893.670485888913</v>
      </c>
      <c r="C52" s="9">
        <f>'[1]Kasko 2011'!$C21</f>
        <v>22833.000829193017</v>
      </c>
      <c r="D52" s="9">
        <f>'[1]Kasko 2013'!$C21</f>
        <v>24037.425787018405</v>
      </c>
      <c r="E52" s="9">
        <f>'[1]Kasko 2013'!$C21</f>
        <v>24037.425787018405</v>
      </c>
      <c r="F52" s="9">
        <f>'[1]Kasko 2014'!$C21</f>
        <v>19835.799149484537</v>
      </c>
      <c r="G52" s="9">
        <f>'[1]Kasko 2015'!$C21</f>
        <v>19390.685044442434</v>
      </c>
      <c r="H52" s="9">
        <f>'[1]Kasko 2016'!$C21</f>
        <v>20117.145899893505</v>
      </c>
      <c r="I52" s="9">
        <f>'[1]Kasko 2017'!$C21</f>
        <v>21409.544950055493</v>
      </c>
      <c r="J52" s="9">
        <f>'[1]Kasko 2018'!$C21</f>
        <v>19604.983032493896</v>
      </c>
      <c r="K52" s="9">
        <f>'[1]Kasko 2019'!$C21</f>
        <v>19669.675090252709</v>
      </c>
      <c r="L52" s="9">
        <f>'[1]Kasko 2020'!$C21</f>
        <v>23064.777327935222</v>
      </c>
      <c r="M52" s="9">
        <f>'[1]Kasko 2021'!$C21</f>
        <v>18236.730360934183</v>
      </c>
      <c r="N52" s="9">
        <f>'[1]Kasko 2022'!$C21</f>
        <v>20730.141458106638</v>
      </c>
      <c r="O52" s="9">
        <f>'[2]Kasko 2023'!$C21</f>
        <v>19088.888888888887</v>
      </c>
      <c r="P52" s="9">
        <f>[3]Kasko!P52</f>
        <v>19109.438332368267</v>
      </c>
      <c r="Q52" s="22">
        <f>IFERROR('[4]Kasko 2025 - opdat'!$C21, "-")</f>
        <v>15824.561403508773</v>
      </c>
    </row>
    <row r="53" spans="1:17" x14ac:dyDescent="0.2">
      <c r="A53" s="10" t="s">
        <v>5</v>
      </c>
      <c r="B53" s="9">
        <f>'[1]Kasko 2010'!$C22</f>
        <v>9437.112504563258</v>
      </c>
      <c r="C53" s="9">
        <f>'[1]Kasko 2011'!$C22</f>
        <v>7384.421398220602</v>
      </c>
      <c r="D53" s="9">
        <f>'[1]Kasko 2013'!$C22</f>
        <v>7152.0704157890477</v>
      </c>
      <c r="E53" s="9">
        <f>'[1]Kasko 2013'!$C22</f>
        <v>7152.0704157890477</v>
      </c>
      <c r="F53" s="9">
        <f>'[1]Kasko 2014'!$C22</f>
        <v>6538.1742253521124</v>
      </c>
      <c r="G53" s="9">
        <f>'[1]Kasko 2015'!$C22</f>
        <v>9415.147369198774</v>
      </c>
      <c r="H53" s="9">
        <f>'[1]Kasko 2016'!$C22</f>
        <v>10608.695652173914</v>
      </c>
      <c r="I53" s="9">
        <f>'[1]Kasko 2017'!$C22</f>
        <v>7184.6153846153848</v>
      </c>
      <c r="J53" s="9">
        <f>'[1]Kasko 2018'!$C22</f>
        <v>7624.3701588943968</v>
      </c>
      <c r="K53" s="9">
        <f>'[1]Kasko 2019'!$C22</f>
        <v>8146.3414634146338</v>
      </c>
      <c r="L53" s="9">
        <f>'[1]Kasko 2020'!$C22</f>
        <v>11443.037974683544</v>
      </c>
      <c r="M53" s="9">
        <f>'[1]Kasko 2021'!$C22</f>
        <v>12838.383838383839</v>
      </c>
      <c r="N53" s="9">
        <f>'[1]Kasko 2022'!$C22</f>
        <v>10017.441860465116</v>
      </c>
      <c r="O53" s="9">
        <f>'[2]Kasko 2023'!$C22</f>
        <v>11300.884955752212</v>
      </c>
      <c r="P53" s="9">
        <f>[3]Kasko!P53</f>
        <v>12539.03345724907</v>
      </c>
      <c r="Q53" s="22">
        <f>IFERROR('[4]Kasko 2025 - opdat'!$C22, "-")</f>
        <v>11054.901960784313</v>
      </c>
    </row>
    <row r="54" spans="1:17" ht="28.5" x14ac:dyDescent="0.2">
      <c r="A54" s="11" t="s">
        <v>6</v>
      </c>
      <c r="B54" s="13">
        <f>'[1]Kasko 2010'!$C23</f>
        <v>14991.18618147545</v>
      </c>
      <c r="C54" s="13">
        <f>'[1]Kasko 2011'!$C23</f>
        <v>20811.94329406321</v>
      </c>
      <c r="D54" s="13">
        <f>'[1]Kasko 2013'!$C23</f>
        <v>14197.998857023766</v>
      </c>
      <c r="E54" s="13">
        <f>'[1]Kasko 2013'!$C23</f>
        <v>14197.998857023766</v>
      </c>
      <c r="F54" s="13">
        <f>'[1]Kasko 2014'!$C23</f>
        <v>14981.856955467158</v>
      </c>
      <c r="G54" s="13">
        <f>'[1]Kasko 2015'!$C23</f>
        <v>16913.336150939984</v>
      </c>
      <c r="H54" s="13">
        <f>'[1]Kasko 2016'!$C23</f>
        <v>16130.74850875505</v>
      </c>
      <c r="I54" s="13">
        <f>'[1]Kasko 2017'!$C23</f>
        <v>19162.604758693768</v>
      </c>
      <c r="J54" s="13">
        <f>'[1]Kasko 2018'!$C23</f>
        <v>18109.565327769542</v>
      </c>
      <c r="K54" s="13">
        <f>'[1]Kasko 2019'!$C23</f>
        <v>18487.865876250464</v>
      </c>
      <c r="L54" s="13">
        <f>'[1]Kasko 2020'!$C23</f>
        <v>19387.194438214843</v>
      </c>
      <c r="M54" s="13">
        <f>'[1]Kasko 2021'!$C23</f>
        <v>17181.97788570838</v>
      </c>
      <c r="N54" s="13">
        <f>'[1]Kasko 2022'!$C23</f>
        <v>14101.816488122962</v>
      </c>
      <c r="O54" s="13">
        <f>'[2]Kasko 2023'!$C23</f>
        <v>12107.678513205086</v>
      </c>
      <c r="P54" s="13">
        <f>[3]Kasko!P54</f>
        <v>11953.10497992654</v>
      </c>
      <c r="Q54" s="23">
        <f>IFERROR('[4]Kasko 2025 - opdat'!$C23, "-")</f>
        <v>11854.065381391451</v>
      </c>
    </row>
    <row r="55" spans="1:17" ht="15" thickBot="1" x14ac:dyDescent="0.25">
      <c r="A55" s="15" t="s">
        <v>7</v>
      </c>
      <c r="B55" s="17">
        <f>'[1]Kasko 2010'!$C24</f>
        <v>8645.0029865633041</v>
      </c>
      <c r="C55" s="17">
        <f>'[1]Kasko 2011'!$C24</f>
        <v>9696.1977415088058</v>
      </c>
      <c r="D55" s="17">
        <f>'[1]Kasko 2013'!$C24</f>
        <v>8766.081576384302</v>
      </c>
      <c r="E55" s="17">
        <f>'[1]Kasko 2013'!$C24</f>
        <v>8766.081576384302</v>
      </c>
      <c r="F55" s="17">
        <f>'[1]Kasko 2014'!$C24</f>
        <v>8248.8003053309712</v>
      </c>
      <c r="G55" s="17">
        <f>'[1]Kasko 2015'!$C24</f>
        <v>8081.2925747089475</v>
      </c>
      <c r="H55" s="17">
        <f>'[1]Kasko 2016'!$C24</f>
        <v>8124.6372053319328</v>
      </c>
      <c r="I55" s="17">
        <f>'[1]Kasko 2017'!$C24</f>
        <v>8224.0899163292506</v>
      </c>
      <c r="J55" s="17">
        <f>'[1]Kasko 2018'!$C24</f>
        <v>7785.2931058437498</v>
      </c>
      <c r="K55" s="17">
        <f>'[1]Kasko 2019'!$C24</f>
        <v>7981.8881222196078</v>
      </c>
      <c r="L55" s="17">
        <f>'[1]Kasko 2020'!$C24</f>
        <v>7750.2794757748015</v>
      </c>
      <c r="M55" s="17">
        <f>'[1]Kasko 2021'!$C24</f>
        <v>7668.393410703763</v>
      </c>
      <c r="N55" s="17">
        <f>'[1]Kasko 2022'!$C24</f>
        <v>7853.8676617840983</v>
      </c>
      <c r="O55" s="17">
        <f>'[2]Kasko 2023'!$C24</f>
        <v>7344.9254400433065</v>
      </c>
      <c r="P55" s="17">
        <f>[3]Kasko!P55</f>
        <v>7370.5225322717788</v>
      </c>
      <c r="Q55" s="24">
        <f>IFERROR('[4]Kasko 2025 - opdat'!$C24, "-")</f>
        <v>7999.5681251696651</v>
      </c>
    </row>
    <row r="56" spans="1:17" ht="15" thickTop="1" x14ac:dyDescent="0.2">
      <c r="A56" s="3"/>
      <c r="B56" s="12"/>
      <c r="C56" s="12"/>
      <c r="D56" s="13"/>
      <c r="E56" s="12"/>
      <c r="F56" s="12"/>
      <c r="G56" s="13"/>
      <c r="H56" s="14"/>
      <c r="I56" s="13"/>
      <c r="J56" s="13"/>
    </row>
    <row r="57" spans="1:17" x14ac:dyDescent="0.2">
      <c r="A57" s="30" t="s">
        <v>10</v>
      </c>
      <c r="B57" s="30"/>
      <c r="C57" s="30"/>
      <c r="D57" s="30"/>
      <c r="E57" s="30"/>
      <c r="F57" s="30"/>
      <c r="G57" s="30"/>
      <c r="H57" s="30"/>
      <c r="I57" s="30"/>
      <c r="J57" s="30"/>
    </row>
    <row r="58" spans="1:17" x14ac:dyDescent="0.2">
      <c r="A58" s="30"/>
      <c r="B58" s="30"/>
      <c r="C58" s="30"/>
      <c r="D58" s="30"/>
      <c r="E58" s="30"/>
      <c r="F58" s="30"/>
      <c r="G58" s="30"/>
      <c r="H58" s="30"/>
      <c r="I58" s="30"/>
      <c r="J58" s="30"/>
    </row>
    <row r="59" spans="1:17" x14ac:dyDescent="0.2">
      <c r="A59" s="3"/>
      <c r="B59" s="12"/>
      <c r="C59" s="12"/>
      <c r="D59" s="13"/>
      <c r="E59" s="12"/>
      <c r="F59" s="12"/>
      <c r="G59" s="13"/>
      <c r="H59" s="14"/>
      <c r="I59" s="13"/>
      <c r="J59" s="13"/>
    </row>
    <row r="60" spans="1:17" ht="14.25" customHeight="1" x14ac:dyDescent="0.2">
      <c r="A60" s="30" t="s">
        <v>11</v>
      </c>
      <c r="B60" s="30"/>
      <c r="C60" s="30"/>
      <c r="D60" s="30"/>
      <c r="E60" s="30"/>
      <c r="F60" s="30"/>
      <c r="G60" s="30"/>
      <c r="H60" s="30"/>
      <c r="I60" s="30"/>
      <c r="J60" s="30"/>
      <c r="K60" s="30"/>
    </row>
    <row r="61" spans="1:17" ht="21" customHeight="1" x14ac:dyDescent="0.2">
      <c r="A61" s="30"/>
      <c r="B61" s="30"/>
      <c r="C61" s="30"/>
      <c r="D61" s="30"/>
      <c r="E61" s="30"/>
      <c r="F61" s="30"/>
      <c r="G61" s="30"/>
      <c r="H61" s="30"/>
      <c r="I61" s="30"/>
      <c r="J61" s="30"/>
      <c r="K61" s="30"/>
    </row>
    <row r="62" spans="1:17" x14ac:dyDescent="0.2">
      <c r="A62" s="3"/>
      <c r="B62" s="3"/>
      <c r="C62" s="12"/>
      <c r="D62" s="13"/>
      <c r="E62" s="12"/>
      <c r="F62" s="12"/>
      <c r="G62" s="12"/>
      <c r="H62" s="14"/>
      <c r="I62" s="13"/>
      <c r="J62" s="13"/>
    </row>
    <row r="63" spans="1:17" x14ac:dyDescent="0.2">
      <c r="A63" s="1" t="s">
        <v>18</v>
      </c>
    </row>
    <row r="64" spans="1:17" x14ac:dyDescent="0.2">
      <c r="A64" s="4" t="s">
        <v>16</v>
      </c>
      <c r="B64" s="4"/>
      <c r="C64" s="4"/>
      <c r="D64" s="4"/>
      <c r="E64" s="4"/>
      <c r="F64" s="4"/>
      <c r="G64" s="4"/>
      <c r="H64" s="4"/>
      <c r="I64" s="4"/>
      <c r="J64" s="4"/>
      <c r="K64" s="4"/>
      <c r="L64" s="4"/>
      <c r="M64" s="2"/>
      <c r="N64" s="2"/>
      <c r="O64" s="2"/>
      <c r="P64" s="2"/>
      <c r="Q64" s="4"/>
    </row>
    <row r="65" spans="1:17" x14ac:dyDescent="0.2">
      <c r="B65" s="31" t="s">
        <v>13</v>
      </c>
      <c r="C65" s="31"/>
      <c r="D65" s="31"/>
      <c r="E65" s="31"/>
      <c r="F65" s="31"/>
      <c r="G65" s="31"/>
      <c r="H65" s="31"/>
      <c r="I65" s="31"/>
      <c r="J65" s="31"/>
      <c r="K65" s="31"/>
      <c r="L65" s="31"/>
      <c r="M65" s="31"/>
      <c r="N65" s="31"/>
      <c r="O65" s="31"/>
      <c r="P65" s="31"/>
    </row>
    <row r="66" spans="1:17" x14ac:dyDescent="0.2">
      <c r="B66" s="5">
        <v>2010</v>
      </c>
      <c r="C66" s="5">
        <v>2011</v>
      </c>
      <c r="D66" s="5">
        <f>C66+1</f>
        <v>2012</v>
      </c>
      <c r="E66" s="5">
        <f t="shared" ref="E66:G66" si="5">D66+1</f>
        <v>2013</v>
      </c>
      <c r="F66" s="5">
        <f t="shared" si="5"/>
        <v>2014</v>
      </c>
      <c r="G66" s="5">
        <f t="shared" si="5"/>
        <v>2015</v>
      </c>
      <c r="H66" s="5">
        <f>G66+1</f>
        <v>2016</v>
      </c>
      <c r="I66" s="5">
        <f>H66+1</f>
        <v>2017</v>
      </c>
      <c r="J66" s="5">
        <f t="shared" ref="J66" si="6">I66+1</f>
        <v>2018</v>
      </c>
      <c r="K66" s="5">
        <f>J66+1</f>
        <v>2019</v>
      </c>
      <c r="L66" s="5">
        <v>2020</v>
      </c>
      <c r="M66" s="5">
        <v>2021</v>
      </c>
      <c r="N66" s="5">
        <v>2022</v>
      </c>
      <c r="O66" s="5">
        <v>2023</v>
      </c>
      <c r="P66" s="5">
        <f t="shared" ref="P66:Q66" si="7">O66+1</f>
        <v>2024</v>
      </c>
      <c r="Q66" s="5">
        <f t="shared" si="7"/>
        <v>2025</v>
      </c>
    </row>
    <row r="67" spans="1:17" x14ac:dyDescent="0.2">
      <c r="A67" s="6" t="s">
        <v>2</v>
      </c>
      <c r="B67" s="6"/>
    </row>
    <row r="68" spans="1:17" x14ac:dyDescent="0.2">
      <c r="A68" s="7" t="s">
        <v>3</v>
      </c>
      <c r="B68" s="8">
        <f>'[1]Kasko 2010'!$D6</f>
        <v>116556.26574378488</v>
      </c>
      <c r="C68" s="8">
        <f>'[1]Kasko 2011'!$D6</f>
        <v>108422.66721812345</v>
      </c>
      <c r="D68" s="8">
        <f>'[1]Kasko 2012'!$D6</f>
        <v>99923.037684588402</v>
      </c>
      <c r="E68" s="8">
        <f>'[1]Kasko 2013'!$D6</f>
        <v>106648.75644115992</v>
      </c>
      <c r="F68" s="8">
        <f>'[1]Kasko 2014'!$D6</f>
        <v>108774</v>
      </c>
      <c r="G68" s="8">
        <f>'[1]Kasko 2015'!$D6</f>
        <v>116780</v>
      </c>
      <c r="H68" s="8">
        <f>'[1]Kasko 2016'!$D6</f>
        <v>127815</v>
      </c>
      <c r="I68" s="8">
        <f>'[1]Kasko 2017'!$D6</f>
        <v>135978</v>
      </c>
      <c r="J68" s="8">
        <f>'[1]Kasko 2018'!$D6</f>
        <v>144178</v>
      </c>
      <c r="K68" s="8">
        <f>'[1]Kasko 2019'!$D6</f>
        <v>156763</v>
      </c>
      <c r="L68" s="8">
        <f>'[1]Kasko 2020'!$D6</f>
        <v>163626</v>
      </c>
      <c r="M68" s="8">
        <f>'[1]Kasko 2021'!$D6</f>
        <v>172335</v>
      </c>
      <c r="N68" s="8">
        <f>'[1]Kasko 2022'!$D6</f>
        <v>168227</v>
      </c>
      <c r="O68" s="8">
        <f>'[2]Kasko 2023'!$D6</f>
        <v>200581</v>
      </c>
      <c r="P68" s="9">
        <f>[3]Kasko!P68</f>
        <v>218677</v>
      </c>
      <c r="Q68" s="26">
        <f>'[4]Kasko 2025 - opdat'!$D6</f>
        <v>215535</v>
      </c>
    </row>
    <row r="69" spans="1:17" x14ac:dyDescent="0.2">
      <c r="A69" s="10" t="s">
        <v>4</v>
      </c>
      <c r="B69" s="8">
        <f>'[1]Kasko 2010'!$D7</f>
        <v>1226.6936416184972</v>
      </c>
      <c r="C69" s="8">
        <f>'[1]Kasko 2011'!$D7</f>
        <v>878.01156069364163</v>
      </c>
      <c r="D69" s="8">
        <f>'[1]Kasko 2012'!$D7</f>
        <v>877.757359500446</v>
      </c>
      <c r="E69" s="8">
        <f>'[1]Kasko 2013'!$D7</f>
        <v>840.53114754098362</v>
      </c>
      <c r="F69" s="8">
        <f>'[1]Kasko 2014'!$D7</f>
        <v>686</v>
      </c>
      <c r="G69" s="8">
        <f>'[1]Kasko 2015'!$D7</f>
        <v>830</v>
      </c>
      <c r="H69" s="8">
        <f>'[1]Kasko 2016'!$D7</f>
        <v>919</v>
      </c>
      <c r="I69" s="8">
        <f>'[1]Kasko 2017'!$D7</f>
        <v>927</v>
      </c>
      <c r="J69" s="8">
        <f>'[1]Kasko 2018'!$D7</f>
        <v>995</v>
      </c>
      <c r="K69" s="8">
        <f>'[1]Kasko 2019'!$D7</f>
        <v>977</v>
      </c>
      <c r="L69" s="8">
        <f>'[1]Kasko 2020'!$D7</f>
        <v>1033</v>
      </c>
      <c r="M69" s="8">
        <f>'[1]Kasko 2021'!$D7</f>
        <v>988</v>
      </c>
      <c r="N69" s="8">
        <f>'[1]Kasko 2022'!$D7</f>
        <v>1174</v>
      </c>
      <c r="O69" s="8">
        <f>'[2]Kasko 2023'!$D7</f>
        <v>1402</v>
      </c>
      <c r="P69" s="9">
        <f>[3]Kasko!P69</f>
        <v>1688</v>
      </c>
      <c r="Q69" s="26">
        <f>'[4]Kasko 2025 - opdat'!$D7</f>
        <v>1791</v>
      </c>
    </row>
    <row r="70" spans="1:17" x14ac:dyDescent="0.2">
      <c r="A70" s="10" t="s">
        <v>5</v>
      </c>
      <c r="B70" s="8">
        <f>'[1]Kasko 2010'!$D8</f>
        <v>331.57009345794393</v>
      </c>
      <c r="C70" s="8">
        <f>'[1]Kasko 2011'!$D8</f>
        <v>89.47643979057591</v>
      </c>
      <c r="D70" s="8">
        <f>'[1]Kasko 2012'!$D8</f>
        <v>81.409482758620683</v>
      </c>
      <c r="E70" s="8">
        <f>'[1]Kasko 2013'!$D8</f>
        <v>68.400000000000006</v>
      </c>
      <c r="F70" s="8">
        <f>'[1]Kasko 2014'!$D8</f>
        <v>66</v>
      </c>
      <c r="G70" s="8">
        <f>'[1]Kasko 2015'!$D8</f>
        <v>77</v>
      </c>
      <c r="H70" s="8">
        <f>'[1]Kasko 2016'!$D8</f>
        <v>76</v>
      </c>
      <c r="I70" s="8">
        <f>'[1]Kasko 2017'!$D8</f>
        <v>64</v>
      </c>
      <c r="J70" s="8">
        <f>'[1]Kasko 2018'!$D8</f>
        <v>84</v>
      </c>
      <c r="K70" s="8">
        <f>'[1]Kasko 2019'!$D8</f>
        <v>87</v>
      </c>
      <c r="L70" s="8">
        <f>'[1]Kasko 2020'!$D8</f>
        <v>73</v>
      </c>
      <c r="M70" s="8">
        <f>'[1]Kasko 2021'!$D8</f>
        <v>115</v>
      </c>
      <c r="N70" s="8">
        <f>'[1]Kasko 2022'!$D8</f>
        <v>175</v>
      </c>
      <c r="O70" s="8">
        <f>'[2]Kasko 2023'!$D8</f>
        <v>211</v>
      </c>
      <c r="P70" s="9">
        <f>[3]Kasko!P70</f>
        <v>262</v>
      </c>
      <c r="Q70" s="26">
        <f>'[4]Kasko 2025 - opdat'!$D8</f>
        <v>278</v>
      </c>
    </row>
    <row r="71" spans="1:17" ht="28.5" x14ac:dyDescent="0.2">
      <c r="A71" s="11" t="s">
        <v>6</v>
      </c>
      <c r="B71" s="12">
        <f>'[1]Kasko 2010'!$D9</f>
        <v>9001</v>
      </c>
      <c r="C71" s="12">
        <f>'[1]Kasko 2011'!$D9</f>
        <v>12031.325095497163</v>
      </c>
      <c r="D71" s="12">
        <f>'[1]Kasko 2012'!$D9</f>
        <v>11710.725402169846</v>
      </c>
      <c r="E71" s="12">
        <f>'[1]Kasko 2013'!$D9</f>
        <v>10878.689883580892</v>
      </c>
      <c r="F71" s="12">
        <f>'[1]Kasko 2014'!$D9</f>
        <v>11486</v>
      </c>
      <c r="G71" s="12">
        <f>'[1]Kasko 2015'!$D9</f>
        <v>11768</v>
      </c>
      <c r="H71" s="12">
        <f>'[1]Kasko 2016'!$D9</f>
        <v>11971</v>
      </c>
      <c r="I71" s="12">
        <f>'[1]Kasko 2017'!$D9</f>
        <v>11539</v>
      </c>
      <c r="J71" s="12">
        <f>'[1]Kasko 2018'!$D9</f>
        <v>11399</v>
      </c>
      <c r="K71" s="12">
        <f>'[1]Kasko 2019'!$D9</f>
        <v>11949</v>
      </c>
      <c r="L71" s="12">
        <f>'[1]Kasko 2020'!$D9</f>
        <v>9865</v>
      </c>
      <c r="M71" s="12">
        <f>'[1]Kasko 2021'!$D9</f>
        <v>9692</v>
      </c>
      <c r="N71" s="12">
        <f>'[1]Kasko 2022'!$D9</f>
        <v>11625</v>
      </c>
      <c r="O71" s="12">
        <f>'[2]Kasko 2023'!$D9</f>
        <v>12727</v>
      </c>
      <c r="P71" s="13">
        <f>[3]Kasko!P71</f>
        <v>12183</v>
      </c>
      <c r="Q71" s="27">
        <f>'[4]Kasko 2025 - opdat'!$D9</f>
        <v>14960</v>
      </c>
    </row>
    <row r="72" spans="1:17" ht="15" thickBot="1" x14ac:dyDescent="0.25">
      <c r="A72" s="15" t="s">
        <v>7</v>
      </c>
      <c r="B72" s="16">
        <f>'[1]Kasko 2010'!$D10</f>
        <v>126806.66880668428</v>
      </c>
      <c r="C72" s="16">
        <f>'[1]Kasko 2011'!$D10</f>
        <v>121421.48031410483</v>
      </c>
      <c r="D72" s="16">
        <f>'[1]Kasko 2012'!$D10</f>
        <v>112592.92992901732</v>
      </c>
      <c r="E72" s="16">
        <f>'[1]Kasko 2013'!$D10</f>
        <v>118436.37747228179</v>
      </c>
      <c r="F72" s="16">
        <f>'[1]Kasko 2014'!$D10</f>
        <v>121012</v>
      </c>
      <c r="G72" s="16">
        <f>'[1]Kasko 2015'!$D10</f>
        <v>129455</v>
      </c>
      <c r="H72" s="16">
        <f>'[1]Kasko 2016'!$D10</f>
        <v>140781</v>
      </c>
      <c r="I72" s="16">
        <f>'[1]Kasko 2017'!$D10</f>
        <v>148508</v>
      </c>
      <c r="J72" s="16">
        <f>'[1]Kasko 2018'!$D10</f>
        <v>156656</v>
      </c>
      <c r="K72" s="16">
        <f>'[1]Kasko 2019'!$D10</f>
        <v>169776</v>
      </c>
      <c r="L72" s="16">
        <f>'[1]Kasko 2020'!$D10</f>
        <v>174597</v>
      </c>
      <c r="M72" s="16">
        <f>'[1]Kasko 2021'!$D10</f>
        <v>183130</v>
      </c>
      <c r="N72" s="16">
        <f>'[1]Kasko 2022'!$D10</f>
        <v>181201</v>
      </c>
      <c r="O72" s="16">
        <f>'[2]Kasko 2023'!$D10</f>
        <v>214921</v>
      </c>
      <c r="P72" s="17">
        <f>[3]Kasko!P72</f>
        <v>232810</v>
      </c>
      <c r="Q72" s="28">
        <f>'[4]Kasko 2025 - opdat'!$D10</f>
        <v>232564</v>
      </c>
    </row>
    <row r="73" spans="1:17" ht="15" thickTop="1" x14ac:dyDescent="0.2">
      <c r="A73" s="3"/>
      <c r="B73" s="12"/>
      <c r="C73" s="12"/>
      <c r="D73" s="12"/>
      <c r="E73" s="12"/>
      <c r="F73" s="12"/>
      <c r="G73" s="12"/>
      <c r="H73" s="12"/>
      <c r="I73" s="12"/>
      <c r="J73" s="12"/>
      <c r="K73" s="12"/>
      <c r="L73" s="12"/>
      <c r="M73" s="12"/>
      <c r="N73" s="12"/>
      <c r="O73" s="12"/>
      <c r="P73" s="9"/>
      <c r="Q73" s="26"/>
    </row>
    <row r="74" spans="1:17" ht="28.5" x14ac:dyDescent="0.2">
      <c r="A74" s="18" t="s">
        <v>8</v>
      </c>
      <c r="B74" s="12"/>
      <c r="C74" s="12"/>
      <c r="D74" s="12"/>
      <c r="E74" s="12"/>
      <c r="F74" s="12"/>
      <c r="G74" s="12"/>
      <c r="H74" s="12"/>
      <c r="I74" s="12"/>
      <c r="J74" s="12"/>
      <c r="K74" s="12"/>
      <c r="L74" s="12"/>
      <c r="M74" s="12"/>
      <c r="N74" s="12"/>
      <c r="O74" s="12"/>
      <c r="P74" s="9"/>
      <c r="Q74" s="26"/>
    </row>
    <row r="75" spans="1:17" x14ac:dyDescent="0.2">
      <c r="A75" s="7" t="s">
        <v>3</v>
      </c>
      <c r="B75" s="8">
        <f>'[1]Kasko 2010'!$D13</f>
        <v>1061400.0827242523</v>
      </c>
      <c r="C75" s="8">
        <f>'[1]Kasko 2011'!$D13</f>
        <v>1059255.4423766907</v>
      </c>
      <c r="D75" s="8">
        <f>'[1]Kasko 2012'!$D13</f>
        <v>872468.54682149563</v>
      </c>
      <c r="E75" s="8">
        <f>'[1]Kasko 2013'!$D13</f>
        <v>916322.18560000078</v>
      </c>
      <c r="F75" s="8">
        <f>'[1]Kasko 2014'!$D13</f>
        <v>875218.72478000086</v>
      </c>
      <c r="G75" s="8">
        <f>'[1]Kasko 2015'!$D13</f>
        <v>905665.37718255911</v>
      </c>
      <c r="H75" s="8">
        <f>'[1]Kasko 2016'!$D13</f>
        <v>1025706</v>
      </c>
      <c r="I75" s="8">
        <f>'[1]Kasko 2017'!$D13</f>
        <v>1060234</v>
      </c>
      <c r="J75" s="8">
        <f>'[1]Kasko 2018'!$D13</f>
        <v>1107942</v>
      </c>
      <c r="K75" s="8">
        <f>'[1]Kasko 2019'!$D13</f>
        <v>1205585</v>
      </c>
      <c r="L75" s="8">
        <f>'[1]Kasko 2020'!$D13</f>
        <v>1204697</v>
      </c>
      <c r="M75" s="8">
        <f>'[1]Kasko 2021'!$D13</f>
        <v>1283829</v>
      </c>
      <c r="N75" s="8">
        <f>'[1]Kasko 2022'!$D13</f>
        <v>1298642</v>
      </c>
      <c r="O75" s="8">
        <f>'[2]Kasko 2023'!$D13</f>
        <v>1716973</v>
      </c>
      <c r="P75" s="9">
        <f>[3]Kasko!P75</f>
        <v>1708188</v>
      </c>
      <c r="Q75" s="26">
        <f>'[4]Kasko 2025 - opdat'!$D13</f>
        <v>1759260</v>
      </c>
    </row>
    <row r="76" spans="1:17" x14ac:dyDescent="0.2">
      <c r="A76" s="10" t="s">
        <v>4</v>
      </c>
      <c r="B76" s="8">
        <f>'[1]Kasko 2010'!$D14</f>
        <v>22362.12094140007</v>
      </c>
      <c r="C76" s="8">
        <f>'[1]Kasko 2011'!$D14</f>
        <v>19467.014576602</v>
      </c>
      <c r="D76" s="8">
        <f>'[1]Kasko 2012'!$D14</f>
        <v>20571.008790311414</v>
      </c>
      <c r="E76" s="8">
        <f>'[1]Kasko 2013'!$D14</f>
        <v>20037.04322</v>
      </c>
      <c r="F76" s="8">
        <f>'[1]Kasko 2014'!$D14</f>
        <v>15072.09139</v>
      </c>
      <c r="G76" s="8">
        <f>'[1]Kasko 2015'!$D14</f>
        <v>17257.514771618855</v>
      </c>
      <c r="H76" s="8">
        <f>'[1]Kasko 2016'!$D14</f>
        <v>19156</v>
      </c>
      <c r="I76" s="8">
        <f>'[1]Kasko 2017'!$D14</f>
        <v>19251</v>
      </c>
      <c r="J76" s="8">
        <f>'[1]Kasko 2018'!$D14</f>
        <v>22006</v>
      </c>
      <c r="K76" s="8">
        <f>'[1]Kasko 2019'!$D14</f>
        <v>23179</v>
      </c>
      <c r="L76" s="8">
        <f>'[1]Kasko 2020'!$D14</f>
        <v>18941</v>
      </c>
      <c r="M76" s="8">
        <f>'[1]Kasko 2021'!$D14</f>
        <v>20178</v>
      </c>
      <c r="N76" s="8">
        <f>'[1]Kasko 2022'!$D14</f>
        <v>23702</v>
      </c>
      <c r="O76" s="8">
        <f>'[2]Kasko 2023'!$D14</f>
        <v>25020</v>
      </c>
      <c r="P76" s="9">
        <f>[3]Kasko!P76</f>
        <v>33789</v>
      </c>
      <c r="Q76" s="26">
        <f>'[4]Kasko 2025 - opdat'!$D14</f>
        <v>30389</v>
      </c>
    </row>
    <row r="77" spans="1:17" x14ac:dyDescent="0.2">
      <c r="A77" s="10" t="s">
        <v>5</v>
      </c>
      <c r="B77" s="8">
        <f>'[1]Kasko 2010'!$D15</f>
        <v>2533.0749325285319</v>
      </c>
      <c r="C77" s="8">
        <f>'[1]Kasko 2011'!$D15</f>
        <v>642.36771860589079</v>
      </c>
      <c r="D77" s="8">
        <f>'[1]Kasko 2012'!$D15</f>
        <v>698.76461058460347</v>
      </c>
      <c r="E77" s="8">
        <f>'[1]Kasko 2013'!$D15</f>
        <v>651.51937999999996</v>
      </c>
      <c r="F77" s="8">
        <f>'[1]Kasko 2014'!$D15</f>
        <v>651.50372000000004</v>
      </c>
      <c r="G77" s="8">
        <f>'[1]Kasko 2015'!$D15</f>
        <v>1022.7530925908151</v>
      </c>
      <c r="H77" s="8">
        <f>'[1]Kasko 2016'!$D15</f>
        <v>626</v>
      </c>
      <c r="I77" s="8">
        <f>'[1]Kasko 2017'!$D15</f>
        <v>436</v>
      </c>
      <c r="J77" s="8">
        <f>'[1]Kasko 2018'!$D15</f>
        <v>945</v>
      </c>
      <c r="K77" s="8">
        <f>'[1]Kasko 2019'!$D15</f>
        <v>888</v>
      </c>
      <c r="L77" s="8">
        <f>'[1]Kasko 2020'!$D15</f>
        <v>976</v>
      </c>
      <c r="M77" s="8">
        <f>'[1]Kasko 2021'!$D15</f>
        <v>1151</v>
      </c>
      <c r="N77" s="8">
        <f>'[1]Kasko 2022'!$D15</f>
        <v>2152</v>
      </c>
      <c r="O77" s="8">
        <f>'[2]Kasko 2023'!$D15</f>
        <v>2731</v>
      </c>
      <c r="P77" s="9">
        <f>[3]Kasko!P77</f>
        <v>3709</v>
      </c>
      <c r="Q77" s="26">
        <f>'[4]Kasko 2025 - opdat'!$D15</f>
        <v>5241</v>
      </c>
    </row>
    <row r="78" spans="1:17" ht="28.5" x14ac:dyDescent="0.2">
      <c r="A78" s="11" t="s">
        <v>6</v>
      </c>
      <c r="B78" s="12">
        <f>'[1]Kasko 2010'!$D16</f>
        <v>139120.96638372313</v>
      </c>
      <c r="C78" s="12">
        <f>'[1]Kasko 2011'!$D16</f>
        <v>224724.79442928938</v>
      </c>
      <c r="D78" s="12">
        <f>'[1]Kasko 2012'!$D16</f>
        <v>173347.44239269054</v>
      </c>
      <c r="E78" s="12">
        <f>'[1]Kasko 2013'!$D16</f>
        <v>170925.19290000002</v>
      </c>
      <c r="F78" s="12">
        <f>'[1]Kasko 2014'!$D16</f>
        <v>188803.59406999996</v>
      </c>
      <c r="G78" s="12">
        <f>'[1]Kasko 2015'!$D16</f>
        <v>200232.32511215916</v>
      </c>
      <c r="H78" s="12">
        <f>'[1]Kasko 2016'!$D16</f>
        <v>179334</v>
      </c>
      <c r="I78" s="12">
        <f>'[1]Kasko 2017'!$D16</f>
        <v>193929</v>
      </c>
      <c r="J78" s="12">
        <f>'[1]Kasko 2018'!$D16</f>
        <v>210085</v>
      </c>
      <c r="K78" s="12">
        <f>'[1]Kasko 2019'!$D16</f>
        <v>225378</v>
      </c>
      <c r="L78" s="12">
        <f>'[1]Kasko 2020'!$D16</f>
        <v>182601</v>
      </c>
      <c r="M78" s="12">
        <f>'[1]Kasko 2021'!$D16</f>
        <v>166848</v>
      </c>
      <c r="N78" s="12">
        <f>'[1]Kasko 2022'!$D16</f>
        <v>177389</v>
      </c>
      <c r="O78" s="12">
        <f>'[2]Kasko 2023'!$D16</f>
        <v>216998</v>
      </c>
      <c r="P78" s="13">
        <f>[3]Kasko!P78</f>
        <v>161061</v>
      </c>
      <c r="Q78" s="27">
        <f>'[4]Kasko 2025 - opdat'!$D16</f>
        <v>180166</v>
      </c>
    </row>
    <row r="79" spans="1:17" ht="15" thickBot="1" x14ac:dyDescent="0.25">
      <c r="A79" s="15" t="s">
        <v>7</v>
      </c>
      <c r="B79" s="16">
        <f>'[1]Kasko 2010'!$D17</f>
        <v>1227408.4321267197</v>
      </c>
      <c r="C79" s="16">
        <f>'[1]Kasko 2011'!$D17</f>
        <v>1304089.6191011879</v>
      </c>
      <c r="D79" s="16">
        <f>'[1]Kasko 2012'!$D17</f>
        <v>1067085.7626150821</v>
      </c>
      <c r="E79" s="16">
        <f>'[1]Kasko 2013'!$D17</f>
        <v>1107935.9411000009</v>
      </c>
      <c r="F79" s="16">
        <f>'[1]Kasko 2014'!$D17</f>
        <v>1079745.9139600007</v>
      </c>
      <c r="G79" s="16">
        <f>'[1]Kasko 2015'!$D17</f>
        <v>1124177.9701589281</v>
      </c>
      <c r="H79" s="16">
        <f>'[1]Kasko 2016'!$D17</f>
        <v>1224822</v>
      </c>
      <c r="I79" s="16">
        <f>'[1]Kasko 2017'!$D17</f>
        <v>1273850</v>
      </c>
      <c r="J79" s="16">
        <f>'[1]Kasko 2018'!$D17</f>
        <v>1340978</v>
      </c>
      <c r="K79" s="16">
        <f>'[1]Kasko 2019'!$D17</f>
        <v>1455030</v>
      </c>
      <c r="L79" s="16">
        <f>'[1]Kasko 2020'!$D17</f>
        <v>1407215</v>
      </c>
      <c r="M79" s="16">
        <f>'[1]Kasko 2021'!$D17</f>
        <v>1472006</v>
      </c>
      <c r="N79" s="16">
        <f>'[1]Kasko 2022'!$D17</f>
        <v>1501885</v>
      </c>
      <c r="O79" s="16">
        <f>'[2]Kasko 2023'!$D17</f>
        <v>1961722</v>
      </c>
      <c r="P79" s="17">
        <f>[3]Kasko!P79</f>
        <v>1906747</v>
      </c>
      <c r="Q79" s="28">
        <f>'[4]Kasko 2025 - opdat'!$D17</f>
        <v>1975056</v>
      </c>
    </row>
    <row r="80" spans="1:17" ht="15" thickTop="1" x14ac:dyDescent="0.2">
      <c r="A80" s="6"/>
      <c r="B80" s="12"/>
      <c r="C80" s="12"/>
      <c r="D80" s="12"/>
      <c r="E80" s="12"/>
      <c r="F80" s="12"/>
      <c r="G80" s="12"/>
      <c r="H80" s="12"/>
      <c r="I80" s="12"/>
      <c r="J80" s="12"/>
      <c r="K80" s="12"/>
      <c r="L80" s="12"/>
      <c r="M80" s="12"/>
      <c r="N80" s="12"/>
      <c r="O80" s="8"/>
      <c r="P80" s="9"/>
      <c r="Q80" s="9"/>
    </row>
    <row r="81" spans="1:17" x14ac:dyDescent="0.2">
      <c r="A81" s="6" t="s">
        <v>9</v>
      </c>
      <c r="B81" s="12"/>
      <c r="C81" s="12"/>
      <c r="D81" s="12"/>
      <c r="E81" s="12"/>
      <c r="F81" s="12"/>
      <c r="G81" s="12"/>
      <c r="H81" s="12"/>
      <c r="I81" s="12"/>
      <c r="J81" s="12"/>
      <c r="K81" s="12"/>
      <c r="L81" s="12"/>
      <c r="M81" s="12"/>
      <c r="N81" s="12"/>
      <c r="O81" s="8"/>
      <c r="P81" s="9"/>
      <c r="Q81" s="9"/>
    </row>
    <row r="82" spans="1:17" x14ac:dyDescent="0.2">
      <c r="A82" s="7" t="s">
        <v>3</v>
      </c>
      <c r="B82" s="8">
        <f>'[1]Kasko 2010'!$D20</f>
        <v>9106.3322589403488</v>
      </c>
      <c r="C82" s="8">
        <f>'[1]Kasko 2011'!$D20</f>
        <v>9769.6862616900307</v>
      </c>
      <c r="D82" s="8">
        <f>'[1]Kasko 2012'!$D20</f>
        <v>8731.4053599479448</v>
      </c>
      <c r="E82" s="8">
        <f>'[1]Kasko 2013'!$D20</f>
        <v>8591.9631524775687</v>
      </c>
      <c r="F82" s="8">
        <f>'[1]Kasko 2014'!$D20</f>
        <v>8046.2125579642261</v>
      </c>
      <c r="G82" s="8">
        <f>'[1]Kasko 2015'!$D20</f>
        <v>7755.3123581311793</v>
      </c>
      <c r="H82" s="8">
        <f>'[1]Kasko 2016'!$D20</f>
        <v>8024.9266518014319</v>
      </c>
      <c r="I82" s="8">
        <f>'[1]Kasko 2017'!$D20</f>
        <v>7797.0995308064539</v>
      </c>
      <c r="J82" s="8">
        <f>'[1]Kasko 2018'!$D20</f>
        <v>7684.5427180291026</v>
      </c>
      <c r="K82" s="8">
        <f>'[1]Kasko 2019'!$D20</f>
        <v>7690.4945682335756</v>
      </c>
      <c r="L82" s="8">
        <f>'[1]Kasko 2020'!$D20</f>
        <v>7362.5035141114495</v>
      </c>
      <c r="M82" s="8">
        <f>'[1]Kasko 2021'!$D20</f>
        <v>7449.6126729915568</v>
      </c>
      <c r="N82" s="8">
        <f>'[1]Kasko 2022'!$D20</f>
        <v>7719.5812800561152</v>
      </c>
      <c r="O82" s="8">
        <f>'[2]Kasko 2023'!$D20</f>
        <v>8559.998205213853</v>
      </c>
      <c r="P82" s="9">
        <f>[3]Kasko!P82</f>
        <v>7811.4662264435674</v>
      </c>
      <c r="Q82" s="22">
        <f>IFERROR('[4]Kasko 2025 - opdat'!$D20, "-")</f>
        <v>8162.2938269886554</v>
      </c>
    </row>
    <row r="83" spans="1:17" x14ac:dyDescent="0.2">
      <c r="A83" s="10" t="s">
        <v>4</v>
      </c>
      <c r="B83" s="8">
        <f>'[1]Kasko 2010'!$D21</f>
        <v>18229.589021017124</v>
      </c>
      <c r="C83" s="8">
        <f>'[1]Kasko 2011'!$D21</f>
        <v>22171.706442250921</v>
      </c>
      <c r="D83" s="8">
        <f>'[1]Kasko 2012'!$D21</f>
        <v>23435.871619485933</v>
      </c>
      <c r="E83" s="8">
        <f>'[1]Kasko 2013'!$D21</f>
        <v>23838.549325172997</v>
      </c>
      <c r="F83" s="8">
        <f>'[1]Kasko 2014'!$D21</f>
        <v>21970.978702623906</v>
      </c>
      <c r="G83" s="8">
        <f>'[1]Kasko 2015'!$D21</f>
        <v>20792.186471829944</v>
      </c>
      <c r="H83" s="8">
        <f>'[1]Kasko 2016'!$D21</f>
        <v>20844.396082698586</v>
      </c>
      <c r="I83" s="8">
        <f>'[1]Kasko 2017'!$D21</f>
        <v>20766.990291262136</v>
      </c>
      <c r="J83" s="8">
        <f>'[1]Kasko 2018'!$D21</f>
        <v>22116.582914572864</v>
      </c>
      <c r="K83" s="8">
        <f>'[1]Kasko 2019'!$D21</f>
        <v>23724.667349027637</v>
      </c>
      <c r="L83" s="8">
        <f>'[1]Kasko 2020'!$D21</f>
        <v>18335.914811229428</v>
      </c>
      <c r="M83" s="8">
        <f>'[1]Kasko 2021'!$D21</f>
        <v>20423.076923076922</v>
      </c>
      <c r="N83" s="8">
        <f>'[1]Kasko 2022'!$D21</f>
        <v>20189.09710391823</v>
      </c>
      <c r="O83" s="8">
        <f>'[2]Kasko 2023'!$D21</f>
        <v>17845.934379457914</v>
      </c>
      <c r="P83" s="9">
        <f>[3]Kasko!P83</f>
        <v>20017.18009478673</v>
      </c>
      <c r="Q83" s="22">
        <f>IFERROR('[4]Kasko 2025 - opdat'!$D21, "-")</f>
        <v>16967.615857063094</v>
      </c>
    </row>
    <row r="84" spans="1:17" x14ac:dyDescent="0.2">
      <c r="A84" s="10" t="s">
        <v>5</v>
      </c>
      <c r="B84" s="8">
        <f>'[1]Kasko 2010'!$D22</f>
        <v>7639.6363318268486</v>
      </c>
      <c r="C84" s="8">
        <f>'[1]Kasko 2011'!$D22</f>
        <v>7179.1828118036947</v>
      </c>
      <c r="D84" s="8">
        <f>'[1]Kasko 2012'!$D22</f>
        <v>8583.3319031941555</v>
      </c>
      <c r="E84" s="8">
        <f>'[1]Kasko 2013'!$D22</f>
        <v>9525.1371345029238</v>
      </c>
      <c r="F84" s="8">
        <f>'[1]Kasko 2014'!$D22</f>
        <v>9871.268484848486</v>
      </c>
      <c r="G84" s="8">
        <f>'[1]Kasko 2015'!$D22</f>
        <v>13282.50769598461</v>
      </c>
      <c r="H84" s="8">
        <f>'[1]Kasko 2016'!$D22</f>
        <v>8236.8421052631584</v>
      </c>
      <c r="I84" s="8">
        <f>'[1]Kasko 2017'!$D22</f>
        <v>6812.5</v>
      </c>
      <c r="J84" s="8">
        <f>'[1]Kasko 2018'!$D22</f>
        <v>11250</v>
      </c>
      <c r="K84" s="8">
        <f>'[1]Kasko 2019'!$D22</f>
        <v>10206.896551724138</v>
      </c>
      <c r="L84" s="8">
        <f>'[1]Kasko 2020'!$D22</f>
        <v>13369.86301369863</v>
      </c>
      <c r="M84" s="8">
        <f>'[1]Kasko 2021'!$D22</f>
        <v>10008.695652173912</v>
      </c>
      <c r="N84" s="8">
        <f>'[1]Kasko 2022'!$D22</f>
        <v>12297.142857142857</v>
      </c>
      <c r="O84" s="8">
        <f>'[2]Kasko 2023'!$D22</f>
        <v>12943.127962085307</v>
      </c>
      <c r="P84" s="9">
        <f>[3]Kasko!P84</f>
        <v>14156.48854961832</v>
      </c>
      <c r="Q84" s="22">
        <f>IFERROR('[4]Kasko 2025 - opdat'!$D22, "-")</f>
        <v>18852.51798561151</v>
      </c>
    </row>
    <row r="85" spans="1:17" ht="28.5" x14ac:dyDescent="0.2">
      <c r="A85" s="11" t="s">
        <v>6</v>
      </c>
      <c r="B85" s="12">
        <f>'[1]Kasko 2010'!$D23</f>
        <v>15456.167801769041</v>
      </c>
      <c r="C85" s="12">
        <f>'[1]Kasko 2011'!$D23</f>
        <v>18678.307887582123</v>
      </c>
      <c r="D85" s="12">
        <f>'[1]Kasko 2012'!$D23</f>
        <v>14802.451294825127</v>
      </c>
      <c r="E85" s="12">
        <f>'[1]Kasko 2013'!$D23</f>
        <v>15711.928065710918</v>
      </c>
      <c r="F85" s="12">
        <f>'[1]Kasko 2014'!$D23</f>
        <v>16437.71496343374</v>
      </c>
      <c r="G85" s="12">
        <f>'[1]Kasko 2015'!$D23</f>
        <v>17014.983439170563</v>
      </c>
      <c r="H85" s="12">
        <f>'[1]Kasko 2016'!$D23</f>
        <v>14980.703366468966</v>
      </c>
      <c r="I85" s="12">
        <f>'[1]Kasko 2017'!$D23</f>
        <v>16806.395701533929</v>
      </c>
      <c r="J85" s="12">
        <f>'[1]Kasko 2018'!$D23</f>
        <v>18430.125449600841</v>
      </c>
      <c r="K85" s="12">
        <f>'[1]Kasko 2019'!$D23</f>
        <v>18861.662063771026</v>
      </c>
      <c r="L85" s="12">
        <f>'[1]Kasko 2020'!$D23</f>
        <v>18509.98479472884</v>
      </c>
      <c r="M85" s="12">
        <f>'[1]Kasko 2021'!$D23</f>
        <v>17215.022699133307</v>
      </c>
      <c r="N85" s="12">
        <f>'[1]Kasko 2022'!$D23</f>
        <v>15259.268817204302</v>
      </c>
      <c r="O85" s="12">
        <f>'[2]Kasko 2023'!$D23</f>
        <v>17050.208218747546</v>
      </c>
      <c r="P85" s="13">
        <f>[3]Kasko!P85</f>
        <v>13220.142821965033</v>
      </c>
      <c r="Q85" s="23">
        <f>IFERROR('[4]Kasko 2025 - opdat'!$D23, "-")</f>
        <v>12043.181818181818</v>
      </c>
    </row>
    <row r="86" spans="1:17" ht="15" thickBot="1" x14ac:dyDescent="0.25">
      <c r="A86" s="15" t="s">
        <v>7</v>
      </c>
      <c r="B86" s="16">
        <f>'[1]Kasko 2010'!$D24</f>
        <v>9679.3681568742559</v>
      </c>
      <c r="C86" s="16">
        <f>'[1]Kasko 2011'!$D24</f>
        <v>10740.18876831054</v>
      </c>
      <c r="D86" s="16">
        <f>'[1]Kasko 2012'!$D24</f>
        <v>9477.37804929503</v>
      </c>
      <c r="E86" s="16">
        <f>'[1]Kasko 2013'!$D24</f>
        <v>9354.6929140018328</v>
      </c>
      <c r="F86" s="16">
        <f>'[1]Kasko 2014'!$D24</f>
        <v>8922.6350606551478</v>
      </c>
      <c r="G86" s="16">
        <f>'[1]Kasko 2015'!$D24</f>
        <v>8683.9285478268757</v>
      </c>
      <c r="H86" s="16">
        <f>'[1]Kasko 2016'!$D24</f>
        <v>8700.1939182133956</v>
      </c>
      <c r="I86" s="16">
        <f>'[1]Kasko 2017'!$D24</f>
        <v>8577.6523823632397</v>
      </c>
      <c r="J86" s="16">
        <f>'[1]Kasko 2018'!$D24</f>
        <v>8560.0168522112144</v>
      </c>
      <c r="K86" s="16">
        <f>'[1]Kasko 2019'!$D24</f>
        <v>8570.2926208651406</v>
      </c>
      <c r="L86" s="16">
        <f>'[1]Kasko 2020'!$D24</f>
        <v>8059.7891143604984</v>
      </c>
      <c r="M86" s="16">
        <f>'[1]Kasko 2021'!$D24</f>
        <v>8038.0385518484145</v>
      </c>
      <c r="N86" s="16">
        <f>'[1]Kasko 2022'!$D24</f>
        <v>8288.5028228321044</v>
      </c>
      <c r="O86" s="16">
        <f>'[2]Kasko 2023'!$D24</f>
        <v>9127.6422499430028</v>
      </c>
      <c r="P86" s="17">
        <f>[3]Kasko!P86</f>
        <v>8190.1421760233661</v>
      </c>
      <c r="Q86" s="24">
        <f>IFERROR('[4]Kasko 2025 - opdat'!$D24, "-")</f>
        <v>8492.5267883249344</v>
      </c>
    </row>
    <row r="87" spans="1:17" ht="15" thickTop="1" x14ac:dyDescent="0.2">
      <c r="A87" s="3"/>
      <c r="B87" s="3"/>
      <c r="C87" s="12"/>
      <c r="D87" s="13"/>
      <c r="E87" s="12"/>
      <c r="F87" s="13"/>
      <c r="G87" s="13"/>
      <c r="H87" s="14"/>
      <c r="I87" s="13"/>
      <c r="J87" s="13"/>
    </row>
    <row r="88" spans="1:17" x14ac:dyDescent="0.2">
      <c r="A88" s="30" t="s">
        <v>10</v>
      </c>
      <c r="B88" s="30"/>
      <c r="C88" s="30"/>
      <c r="D88" s="30"/>
      <c r="E88" s="30"/>
      <c r="F88" s="30"/>
      <c r="G88" s="30"/>
      <c r="H88" s="30"/>
      <c r="I88" s="30"/>
      <c r="J88" s="30"/>
    </row>
    <row r="89" spans="1:17" x14ac:dyDescent="0.2">
      <c r="A89" s="30"/>
      <c r="B89" s="30"/>
      <c r="C89" s="30"/>
      <c r="D89" s="30"/>
      <c r="E89" s="30"/>
      <c r="F89" s="30"/>
      <c r="G89" s="30"/>
      <c r="H89" s="30"/>
      <c r="I89" s="30"/>
      <c r="J89" s="30"/>
    </row>
    <row r="90" spans="1:17" x14ac:dyDescent="0.2">
      <c r="A90" s="3"/>
      <c r="B90" s="12"/>
      <c r="C90" s="12"/>
      <c r="D90" s="13"/>
      <c r="E90" s="12"/>
      <c r="F90" s="12"/>
      <c r="G90" s="13"/>
      <c r="H90" s="14"/>
      <c r="I90" s="13"/>
      <c r="J90" s="13"/>
    </row>
    <row r="91" spans="1:17" ht="14.25" customHeight="1" x14ac:dyDescent="0.2">
      <c r="A91" s="30" t="s">
        <v>11</v>
      </c>
      <c r="B91" s="30"/>
      <c r="C91" s="30"/>
      <c r="D91" s="30"/>
      <c r="E91" s="30"/>
      <c r="F91" s="30"/>
      <c r="G91" s="30"/>
      <c r="H91" s="30"/>
      <c r="I91" s="30"/>
      <c r="J91" s="30"/>
      <c r="K91" s="30"/>
    </row>
    <row r="92" spans="1:17" ht="20.25" customHeight="1" x14ac:dyDescent="0.2">
      <c r="A92" s="30"/>
      <c r="B92" s="30"/>
      <c r="C92" s="30"/>
      <c r="D92" s="30"/>
      <c r="E92" s="30"/>
      <c r="F92" s="30"/>
      <c r="G92" s="30"/>
      <c r="H92" s="30"/>
      <c r="I92" s="30"/>
      <c r="J92" s="30"/>
      <c r="K92" s="30"/>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16</v>
      </c>
      <c r="B96" s="4"/>
      <c r="C96" s="4"/>
      <c r="D96" s="4"/>
      <c r="E96" s="4"/>
      <c r="F96" s="4"/>
      <c r="G96" s="4"/>
      <c r="H96" s="4"/>
      <c r="I96" s="4"/>
      <c r="J96" s="4"/>
      <c r="K96" s="4"/>
      <c r="L96" s="4"/>
      <c r="M96" s="4"/>
      <c r="N96" s="4"/>
      <c r="O96" s="4"/>
      <c r="P96" s="4"/>
      <c r="Q96" s="4"/>
    </row>
    <row r="97" spans="1:17" x14ac:dyDescent="0.2">
      <c r="B97" s="31" t="s">
        <v>14</v>
      </c>
      <c r="C97" s="31"/>
      <c r="D97" s="31"/>
      <c r="E97" s="31"/>
      <c r="F97" s="31"/>
      <c r="G97" s="31"/>
      <c r="H97" s="31"/>
      <c r="I97" s="31"/>
      <c r="J97" s="31"/>
      <c r="K97" s="31"/>
      <c r="L97" s="31"/>
      <c r="M97" s="31"/>
      <c r="N97" s="31"/>
      <c r="O97" s="31"/>
      <c r="P97" s="31"/>
    </row>
    <row r="98" spans="1:17" x14ac:dyDescent="0.2">
      <c r="B98" s="5">
        <v>2010</v>
      </c>
      <c r="C98" s="5">
        <v>2011</v>
      </c>
      <c r="D98" s="5">
        <f>C98+1</f>
        <v>2012</v>
      </c>
      <c r="E98" s="5">
        <f t="shared" ref="E98:G98" si="8">D98+1</f>
        <v>2013</v>
      </c>
      <c r="F98" s="5">
        <f t="shared" si="8"/>
        <v>2014</v>
      </c>
      <c r="G98" s="5">
        <f t="shared" si="8"/>
        <v>2015</v>
      </c>
      <c r="H98" s="5">
        <f>G98+1</f>
        <v>2016</v>
      </c>
      <c r="I98" s="5">
        <f>H98+1</f>
        <v>2017</v>
      </c>
      <c r="J98" s="5">
        <f t="shared" ref="J98" si="9">I98+1</f>
        <v>2018</v>
      </c>
      <c r="K98" s="5">
        <f>J98+1</f>
        <v>2019</v>
      </c>
      <c r="L98" s="5">
        <v>2020</v>
      </c>
      <c r="M98" s="5">
        <v>2021</v>
      </c>
      <c r="N98" s="5">
        <v>2022</v>
      </c>
      <c r="O98" s="5">
        <v>2023</v>
      </c>
      <c r="P98" s="5">
        <f t="shared" ref="P98:Q98" si="10">O98+1</f>
        <v>2024</v>
      </c>
      <c r="Q98" s="5">
        <f t="shared" si="10"/>
        <v>2025</v>
      </c>
    </row>
    <row r="99" spans="1:17" x14ac:dyDescent="0.2">
      <c r="A99" s="6" t="s">
        <v>2</v>
      </c>
      <c r="B99" s="6"/>
    </row>
    <row r="100" spans="1:17" x14ac:dyDescent="0.2">
      <c r="A100" s="7" t="s">
        <v>3</v>
      </c>
      <c r="B100" s="8">
        <f>'[1]Kasko 2010'!$E6</f>
        <v>141878.47911589508</v>
      </c>
      <c r="C100" s="8">
        <f>'[1]Kasko 2011'!$E6</f>
        <v>107324.18709039806</v>
      </c>
      <c r="D100" s="8">
        <f>'[1]Kasko 2012'!$E6</f>
        <v>105489.35923855288</v>
      </c>
      <c r="E100" s="8">
        <f>'[1]Kasko 2013'!$E6</f>
        <v>117608.28370954258</v>
      </c>
      <c r="F100" s="8">
        <f>'[1]Kasko 2014'!$E6</f>
        <v>108850</v>
      </c>
      <c r="G100" s="8">
        <f>'[1]Kasko 2015'!$E6</f>
        <v>119784</v>
      </c>
      <c r="H100" s="8">
        <f>'[1]Kasko 2016'!$E6</f>
        <v>132059</v>
      </c>
      <c r="I100" s="8">
        <f>'[1]Kasko 2017'!$E6</f>
        <v>141291</v>
      </c>
      <c r="J100" s="8">
        <f>'[1]Kasko 2018'!$E6</f>
        <v>145708</v>
      </c>
      <c r="K100" s="8">
        <f>'[1]Kasko 2019'!$E6</f>
        <v>154747</v>
      </c>
      <c r="L100" s="8">
        <f>'[1]Kasko 2020'!$E6</f>
        <v>151778</v>
      </c>
      <c r="M100" s="8">
        <f>'[1]Kasko 2021'!$E6</f>
        <v>175454</v>
      </c>
      <c r="N100" s="8">
        <f>'[1]Kasko 2022'!$E6</f>
        <v>181376</v>
      </c>
      <c r="O100" s="8">
        <f>'[2]Kasko 2023'!$E6</f>
        <v>218765</v>
      </c>
      <c r="P100" s="9">
        <f>[3]Kasko!P100</f>
        <v>209059</v>
      </c>
      <c r="Q100" s="9">
        <f>'[4]Kasko 2025 - opdat'!$E6</f>
        <v>216518</v>
      </c>
    </row>
    <row r="101" spans="1:17" x14ac:dyDescent="0.2">
      <c r="A101" s="10" t="s">
        <v>4</v>
      </c>
      <c r="B101" s="8">
        <f>'[1]Kasko 2010'!$E7</f>
        <v>520.8705716775637</v>
      </c>
      <c r="C101" s="8">
        <f>'[1]Kasko 2011'!$E7</f>
        <v>431.33104631217839</v>
      </c>
      <c r="D101" s="8">
        <f>'[1]Kasko 2012'!$E7</f>
        <v>294.89090909090908</v>
      </c>
      <c r="E101" s="8">
        <f>'[1]Kasko 2013'!$E7</f>
        <v>350.78937007874015</v>
      </c>
      <c r="F101" s="8">
        <f>'[1]Kasko 2014'!$E7</f>
        <v>288</v>
      </c>
      <c r="G101" s="8">
        <f>'[1]Kasko 2015'!$E7</f>
        <v>334</v>
      </c>
      <c r="H101" s="8">
        <f>'[1]Kasko 2016'!$E7</f>
        <v>295</v>
      </c>
      <c r="I101" s="8">
        <f>'[1]Kasko 2017'!$E7</f>
        <v>379</v>
      </c>
      <c r="J101" s="8">
        <f>'[1]Kasko 2018'!$E7</f>
        <v>417</v>
      </c>
      <c r="K101" s="8">
        <f>'[1]Kasko 2019'!$E7</f>
        <v>359</v>
      </c>
      <c r="L101" s="8">
        <f>'[1]Kasko 2020'!$E7</f>
        <v>387</v>
      </c>
      <c r="M101" s="8">
        <f>'[1]Kasko 2021'!$E7</f>
        <v>353</v>
      </c>
      <c r="N101" s="8">
        <v>809</v>
      </c>
      <c r="O101" s="8">
        <f>'[2]Kasko 2023'!$E7</f>
        <v>633</v>
      </c>
      <c r="P101" s="9">
        <f>[3]Kasko!P101</f>
        <v>647</v>
      </c>
      <c r="Q101" s="9">
        <f>'[4]Kasko 2025 - opdat'!$E7</f>
        <v>668</v>
      </c>
    </row>
    <row r="102" spans="1:17" x14ac:dyDescent="0.2">
      <c r="A102" s="10" t="s">
        <v>5</v>
      </c>
      <c r="B102" s="8">
        <f>'[1]Kasko 2010'!$E8</f>
        <v>116.610625431203</v>
      </c>
      <c r="C102" s="8">
        <f>'[1]Kasko 2011'!$E8</f>
        <v>73.619402985074629</v>
      </c>
      <c r="D102" s="8">
        <f>'[1]Kasko 2012'!$E8</f>
        <v>54.378698224852073</v>
      </c>
      <c r="E102" s="8">
        <f>'[1]Kasko 2013'!$E8</f>
        <v>65.349593495934954</v>
      </c>
      <c r="F102" s="8">
        <f>'[1]Kasko 2014'!$E8</f>
        <v>68</v>
      </c>
      <c r="G102" s="8">
        <f>'[1]Kasko 2015'!$E8</f>
        <v>88</v>
      </c>
      <c r="H102" s="8">
        <f>'[1]Kasko 2016'!$E8</f>
        <v>72</v>
      </c>
      <c r="I102" s="8">
        <f>'[1]Kasko 2017'!$E8</f>
        <v>62</v>
      </c>
      <c r="J102" s="8">
        <f>'[1]Kasko 2018'!$E8</f>
        <v>78</v>
      </c>
      <c r="K102" s="8">
        <f>'[1]Kasko 2019'!$E8</f>
        <v>77</v>
      </c>
      <c r="L102" s="8">
        <f>'[1]Kasko 2020'!$E8</f>
        <v>79</v>
      </c>
      <c r="M102" s="8">
        <f>'[1]Kasko 2021'!$E8</f>
        <v>129</v>
      </c>
      <c r="N102" s="8">
        <v>1188</v>
      </c>
      <c r="O102" s="8">
        <f>'[2]Kasko 2023'!$E8</f>
        <v>224</v>
      </c>
      <c r="P102" s="9">
        <f>[3]Kasko!P102</f>
        <v>211</v>
      </c>
      <c r="Q102" s="9">
        <f>'[4]Kasko 2025 - opdat'!$E8</f>
        <v>254</v>
      </c>
    </row>
    <row r="103" spans="1:17" ht="28.5" x14ac:dyDescent="0.2">
      <c r="A103" s="11" t="s">
        <v>6</v>
      </c>
      <c r="B103" s="12">
        <f>'[1]Kasko 2010'!$E9</f>
        <v>6593.3420543386628</v>
      </c>
      <c r="C103" s="12">
        <f>'[1]Kasko 2011'!$E9</f>
        <v>9195.5867967203849</v>
      </c>
      <c r="D103" s="12">
        <f>'[1]Kasko 2012'!$E9</f>
        <v>8901.4703518811639</v>
      </c>
      <c r="E103" s="12">
        <f>'[1]Kasko 2013'!$E9</f>
        <v>11303.745921531616</v>
      </c>
      <c r="F103" s="12">
        <f>'[1]Kasko 2014'!$E9</f>
        <v>8549</v>
      </c>
      <c r="G103" s="12">
        <f>'[1]Kasko 2015'!$E9</f>
        <v>9556</v>
      </c>
      <c r="H103" s="12">
        <f>'[1]Kasko 2016'!$E9</f>
        <v>8336</v>
      </c>
      <c r="I103" s="12">
        <f>'[1]Kasko 2017'!$E9</f>
        <v>9529</v>
      </c>
      <c r="J103" s="12">
        <f>'[1]Kasko 2018'!$E9</f>
        <v>8717</v>
      </c>
      <c r="K103" s="12">
        <f>'[1]Kasko 2019'!$E9</f>
        <v>8756</v>
      </c>
      <c r="L103" s="12">
        <f>'[1]Kasko 2020'!$E9</f>
        <v>7617</v>
      </c>
      <c r="M103" s="12">
        <f>'[1]Kasko 2021'!$E9</f>
        <v>8330</v>
      </c>
      <c r="N103" s="12">
        <v>17838</v>
      </c>
      <c r="O103" s="12">
        <f>'[2]Kasko 2023'!$E9</f>
        <v>10051</v>
      </c>
      <c r="P103" s="13">
        <f>[3]Kasko!P103</f>
        <v>8534</v>
      </c>
      <c r="Q103" s="13">
        <f>'[4]Kasko 2025 - opdat'!$E9</f>
        <v>14017</v>
      </c>
    </row>
    <row r="104" spans="1:17" ht="15" thickBot="1" x14ac:dyDescent="0.25">
      <c r="A104" s="15" t="s">
        <v>7</v>
      </c>
      <c r="B104" s="16">
        <f>'[1]Kasko 2010'!$E10</f>
        <v>148929.8044155754</v>
      </c>
      <c r="C104" s="16">
        <f>'[1]Kasko 2011'!$E10</f>
        <v>117024.72433641569</v>
      </c>
      <c r="D104" s="16">
        <f>'[1]Kasko 2012'!$E10</f>
        <v>114740.09919774981</v>
      </c>
      <c r="E104" s="16">
        <f>'[1]Kasko 2013'!$E10</f>
        <v>129328.16859464887</v>
      </c>
      <c r="F104" s="16">
        <f>'[1]Kasko 2014'!$E10</f>
        <v>117755</v>
      </c>
      <c r="G104" s="16">
        <f>'[1]Kasko 2015'!$E10</f>
        <v>129762</v>
      </c>
      <c r="H104" s="16">
        <f>'[1]Kasko 2016'!$E10</f>
        <v>140762</v>
      </c>
      <c r="I104" s="16">
        <f>'[1]Kasko 2017'!$E10</f>
        <v>151261</v>
      </c>
      <c r="J104" s="16">
        <f>'[1]Kasko 2018'!$E10</f>
        <v>154920</v>
      </c>
      <c r="K104" s="16">
        <f>'[1]Kasko 2019'!$E10</f>
        <v>163939</v>
      </c>
      <c r="L104" s="16">
        <f>'[1]Kasko 2020'!$E10</f>
        <v>159861</v>
      </c>
      <c r="M104" s="16">
        <f>'[1]Kasko 2021'!$E10</f>
        <v>184266</v>
      </c>
      <c r="N104" s="16">
        <v>165242</v>
      </c>
      <c r="O104" s="16">
        <f>'[2]Kasko 2023'!$E10</f>
        <v>229673</v>
      </c>
      <c r="P104" s="17">
        <f>[3]Kasko!P104</f>
        <v>218451</v>
      </c>
      <c r="Q104" s="17">
        <f>'[4]Kasko 2025 - opdat'!$E10</f>
        <v>231457</v>
      </c>
    </row>
    <row r="105" spans="1:17" ht="15" thickTop="1" x14ac:dyDescent="0.2">
      <c r="A105" s="3"/>
      <c r="B105" s="12"/>
      <c r="C105" s="12"/>
      <c r="D105" s="12"/>
      <c r="E105" s="12"/>
      <c r="F105" s="12"/>
      <c r="G105" s="12"/>
      <c r="H105" s="12"/>
      <c r="I105" s="12"/>
      <c r="J105" s="12"/>
      <c r="K105" s="12"/>
      <c r="L105" s="12"/>
      <c r="M105" s="12"/>
      <c r="N105" s="12"/>
      <c r="O105" s="8"/>
      <c r="P105" s="9"/>
      <c r="Q105" s="9"/>
    </row>
    <row r="106" spans="1:17" ht="28.5" x14ac:dyDescent="0.2">
      <c r="A106" s="18" t="s">
        <v>8</v>
      </c>
      <c r="B106" s="12"/>
      <c r="C106" s="12"/>
      <c r="D106" s="12"/>
      <c r="E106" s="12"/>
      <c r="F106" s="12"/>
      <c r="G106" s="12"/>
      <c r="H106" s="12"/>
      <c r="I106" s="12"/>
      <c r="J106" s="12"/>
      <c r="K106" s="12"/>
      <c r="L106" s="12"/>
      <c r="M106" s="12"/>
      <c r="N106" s="12"/>
      <c r="O106" s="8"/>
      <c r="P106" s="9"/>
      <c r="Q106" s="9"/>
    </row>
    <row r="107" spans="1:17" x14ac:dyDescent="0.2">
      <c r="A107" s="7" t="s">
        <v>3</v>
      </c>
      <c r="B107" s="8">
        <f>'[1]Kasko 2010'!$E13</f>
        <v>1361078.4243158598</v>
      </c>
      <c r="C107" s="8">
        <f>'[1]Kasko 2011'!$E13</f>
        <v>1096015.345663334</v>
      </c>
      <c r="D107" s="8">
        <f>'[1]Kasko 2012'!$E13</f>
        <v>1016361.8733464567</v>
      </c>
      <c r="E107" s="8">
        <f>'[1]Kasko 2013'!$E13</f>
        <v>1111627.8923500006</v>
      </c>
      <c r="F107" s="8">
        <f>'[1]Kasko 2014'!$E13</f>
        <v>892938.06071000057</v>
      </c>
      <c r="G107" s="8">
        <f>'[1]Kasko 2015'!$E13</f>
        <v>959864.0447433556</v>
      </c>
      <c r="H107" s="8">
        <f>'[1]Kasko 2016'!$E13</f>
        <v>1111788</v>
      </c>
      <c r="I107" s="8">
        <f>'[1]Kasko 2017'!$E13</f>
        <v>1166170</v>
      </c>
      <c r="J107" s="8">
        <f>'[1]Kasko 2018'!$E13</f>
        <v>1152891</v>
      </c>
      <c r="K107" s="8">
        <f>'[1]Kasko 2019'!$E13</f>
        <v>1219248</v>
      </c>
      <c r="L107" s="8">
        <f>'[1]Kasko 2020'!$E13</f>
        <v>1189679</v>
      </c>
      <c r="M107" s="8">
        <f>'[1]Kasko 2021'!$E13</f>
        <v>1388373</v>
      </c>
      <c r="N107" s="8">
        <v>1445592</v>
      </c>
      <c r="O107" s="8">
        <f>'[2]Kasko 2023'!$E13</f>
        <v>1704235</v>
      </c>
      <c r="P107" s="9">
        <f>[3]Kasko!P107</f>
        <v>1758114</v>
      </c>
      <c r="Q107" s="9">
        <f>'[4]Kasko 2025 - opdat'!$E13</f>
        <v>1761512</v>
      </c>
    </row>
    <row r="108" spans="1:17" x14ac:dyDescent="0.2">
      <c r="A108" s="10" t="s">
        <v>4</v>
      </c>
      <c r="B108" s="8">
        <f>'[1]Kasko 2010'!$E14</f>
        <v>9359.6736242073275</v>
      </c>
      <c r="C108" s="8">
        <f>'[1]Kasko 2011'!$E14</f>
        <v>9778.5663979171404</v>
      </c>
      <c r="D108" s="8">
        <f>'[1]Kasko 2012'!$E14</f>
        <v>7401.1500241043323</v>
      </c>
      <c r="E108" s="8">
        <f>'[1]Kasko 2013'!$E14</f>
        <v>9132.5274699999991</v>
      </c>
      <c r="F108" s="8">
        <f>'[1]Kasko 2014'!$E14</f>
        <v>5929.0807499999992</v>
      </c>
      <c r="G108" s="8">
        <f>'[1]Kasko 2015'!$E14</f>
        <v>7414.3645657547786</v>
      </c>
      <c r="H108" s="8">
        <f>'[1]Kasko 2016'!$E14</f>
        <v>7838</v>
      </c>
      <c r="I108" s="8">
        <f>'[1]Kasko 2017'!$E14</f>
        <v>9241</v>
      </c>
      <c r="J108" s="8">
        <f>'[1]Kasko 2018'!$E14</f>
        <v>10183</v>
      </c>
      <c r="K108" s="8">
        <f>'[1]Kasko 2019'!$E14</f>
        <v>8500</v>
      </c>
      <c r="L108" s="8">
        <f>'[1]Kasko 2020'!$E14</f>
        <v>6660</v>
      </c>
      <c r="M108" s="8">
        <f>'[1]Kasko 2021'!$E14</f>
        <v>5940</v>
      </c>
      <c r="N108" s="8">
        <v>9320</v>
      </c>
      <c r="O108" s="8">
        <f>'[2]Kasko 2023'!$E14</f>
        <v>9333</v>
      </c>
      <c r="P108" s="9">
        <f>[3]Kasko!P108</f>
        <v>11371</v>
      </c>
      <c r="Q108" s="9">
        <f>'[4]Kasko 2025 - opdat'!$E14</f>
        <v>11594</v>
      </c>
    </row>
    <row r="109" spans="1:17" x14ac:dyDescent="0.2">
      <c r="A109" s="10" t="s">
        <v>5</v>
      </c>
      <c r="B109" s="8">
        <f>'[1]Kasko 2010'!$E15</f>
        <v>762.31084353267852</v>
      </c>
      <c r="C109" s="8">
        <f>'[1]Kasko 2011'!$E15</f>
        <v>602.52027718450006</v>
      </c>
      <c r="D109" s="8">
        <f>'[1]Kasko 2012'!$E15</f>
        <v>451.77157555932951</v>
      </c>
      <c r="E109" s="8">
        <f>'[1]Kasko 2013'!$E15</f>
        <v>615.18228999999997</v>
      </c>
      <c r="F109" s="8">
        <f>'[1]Kasko 2014'!$E15</f>
        <v>478.39836000000003</v>
      </c>
      <c r="G109" s="8">
        <f>'[1]Kasko 2015'!$E15</f>
        <v>876.97921903882775</v>
      </c>
      <c r="H109" s="8">
        <f>'[1]Kasko 2016'!$E15</f>
        <v>362</v>
      </c>
      <c r="I109" s="8">
        <f>'[1]Kasko 2017'!$E15</f>
        <v>409</v>
      </c>
      <c r="J109" s="8">
        <f>'[1]Kasko 2018'!$E15</f>
        <v>947</v>
      </c>
      <c r="K109" s="8">
        <f>'[1]Kasko 2019'!$E15</f>
        <v>1001</v>
      </c>
      <c r="L109" s="8">
        <f>'[1]Kasko 2020'!$E15</f>
        <v>882</v>
      </c>
      <c r="M109" s="8">
        <f>'[1]Kasko 2021'!$E15</f>
        <v>1627</v>
      </c>
      <c r="N109" s="8">
        <v>2105</v>
      </c>
      <c r="O109" s="8">
        <f>'[2]Kasko 2023'!$E15</f>
        <v>2646</v>
      </c>
      <c r="P109" s="9">
        <f>[3]Kasko!P109</f>
        <v>2680</v>
      </c>
      <c r="Q109" s="9">
        <f>'[4]Kasko 2025 - opdat'!$E15</f>
        <v>3083</v>
      </c>
    </row>
    <row r="110" spans="1:17" ht="28.5" x14ac:dyDescent="0.2">
      <c r="A110" s="11" t="s">
        <v>6</v>
      </c>
      <c r="B110" s="12">
        <f>'[1]Kasko 2010'!$E16</f>
        <v>125949.05066296709</v>
      </c>
      <c r="C110" s="12">
        <f>'[1]Kasko 2011'!$E16</f>
        <v>201095.39290991935</v>
      </c>
      <c r="D110" s="12">
        <f>'[1]Kasko 2012'!$E16</f>
        <v>150828.63401254363</v>
      </c>
      <c r="E110" s="12">
        <f>'[1]Kasko 2013'!$E16</f>
        <v>220217.00861000002</v>
      </c>
      <c r="F110" s="12">
        <f>'[1]Kasko 2014'!$E16</f>
        <v>136743.19634999998</v>
      </c>
      <c r="G110" s="12">
        <f>'[1]Kasko 2015'!$E16</f>
        <v>175755.92615955445</v>
      </c>
      <c r="H110" s="12">
        <f>'[1]Kasko 2016'!$E16</f>
        <v>163157</v>
      </c>
      <c r="I110" s="12">
        <f>'[1]Kasko 2017'!$E16</f>
        <v>178374</v>
      </c>
      <c r="J110" s="12">
        <f>'[1]Kasko 2018'!$E16</f>
        <v>209325</v>
      </c>
      <c r="K110" s="12">
        <f>'[1]Kasko 2019'!$E16</f>
        <v>164443</v>
      </c>
      <c r="L110" s="12">
        <f>'[1]Kasko 2020'!$E16</f>
        <v>152791</v>
      </c>
      <c r="M110" s="12">
        <f>'[1]Kasko 2021'!$E16</f>
        <v>160985</v>
      </c>
      <c r="N110" s="12">
        <v>168986</v>
      </c>
      <c r="O110" s="12">
        <f>'[2]Kasko 2023'!$E16</f>
        <v>177029</v>
      </c>
      <c r="P110" s="13">
        <f>[3]Kasko!P110</f>
        <v>138853</v>
      </c>
      <c r="Q110" s="13">
        <f>'[4]Kasko 2025 - opdat'!$E16</f>
        <v>170448</v>
      </c>
    </row>
    <row r="111" spans="1:17" ht="15" thickBot="1" x14ac:dyDescent="0.25">
      <c r="A111" s="15" t="s">
        <v>7</v>
      </c>
      <c r="B111" s="16">
        <f>'[1]Kasko 2010'!$E17</f>
        <v>1497431.824903694</v>
      </c>
      <c r="C111" s="16">
        <f>'[1]Kasko 2011'!$E17</f>
        <v>1307491.825248355</v>
      </c>
      <c r="D111" s="16">
        <f>'[1]Kasko 2012'!$E17</f>
        <v>1175043.4289586639</v>
      </c>
      <c r="E111" s="16">
        <f>'[1]Kasko 2013'!$E17</f>
        <v>1341592.6107200007</v>
      </c>
      <c r="F111" s="16">
        <f>'[1]Kasko 2014'!$E17</f>
        <v>1036088.7361700005</v>
      </c>
      <c r="G111" s="16">
        <f>'[1]Kasko 2015'!$E17</f>
        <v>1143911.3146877037</v>
      </c>
      <c r="H111" s="16">
        <f>'[1]Kasko 2016'!$E17</f>
        <v>1283145</v>
      </c>
      <c r="I111" s="16">
        <f>'[1]Kasko 2017'!$E17</f>
        <v>1354194</v>
      </c>
      <c r="J111" s="16">
        <f>'[1]Kasko 2018'!$E17</f>
        <v>1373346</v>
      </c>
      <c r="K111" s="16">
        <f>'[1]Kasko 2019'!$E17</f>
        <v>1393192</v>
      </c>
      <c r="L111" s="16">
        <f>'[1]Kasko 2020'!$E17</f>
        <v>1350012</v>
      </c>
      <c r="M111" s="16">
        <f>'[1]Kasko 2021'!$E17</f>
        <v>1556925</v>
      </c>
      <c r="N111" s="16">
        <v>1626003</v>
      </c>
      <c r="O111" s="16">
        <f>'[2]Kasko 2023'!$E17</f>
        <v>1893243</v>
      </c>
      <c r="P111" s="17">
        <f>[3]Kasko!P111</f>
        <v>1911018</v>
      </c>
      <c r="Q111" s="17">
        <f>'[4]Kasko 2025 - opdat'!$E17</f>
        <v>1946637</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'[1]Kasko 2010'!$E20</f>
        <v>9593.2690623505132</v>
      </c>
      <c r="C114" s="8">
        <f>'[1]Kasko 2011'!$E20</f>
        <v>10212.193312400041</v>
      </c>
      <c r="D114" s="8">
        <f>'[1]Kasko 2012'!$E20</f>
        <v>9634.7335947700958</v>
      </c>
      <c r="E114" s="8">
        <f>'[1]Kasko 2013'!$E20</f>
        <v>9451.9523394745756</v>
      </c>
      <c r="F114" s="8">
        <f>'[1]Kasko 2014'!$E20</f>
        <v>8203.3813570050588</v>
      </c>
      <c r="G114" s="8">
        <f>'[1]Kasko 2015'!$E20</f>
        <v>8013.2909632618348</v>
      </c>
      <c r="H114" s="8">
        <f>'[1]Kasko 2016'!$E20</f>
        <v>8418.8733823518269</v>
      </c>
      <c r="I114" s="8">
        <f>'[1]Kasko 2017'!$E20</f>
        <v>8253.6750394575738</v>
      </c>
      <c r="J114" s="8">
        <f>'[1]Kasko 2018'!$E20</f>
        <v>7996.3031807904117</v>
      </c>
      <c r="K114" s="8">
        <f>'[1]Kasko 2019'!$E20</f>
        <v>7777.6516142201926</v>
      </c>
      <c r="L114" s="8">
        <f>'[1]Kasko 2020'!$E20</f>
        <v>7838.2835457049114</v>
      </c>
      <c r="M114" s="8">
        <f>'[1]Kasko 2021'!$E20</f>
        <v>7913.0313358487128</v>
      </c>
      <c r="N114" s="8">
        <v>7970.139378969654</v>
      </c>
      <c r="O114" s="8">
        <f>'[2]Kasko 2023'!$E20</f>
        <v>7790.2543825566245</v>
      </c>
      <c r="P114" s="9">
        <f>[3]Kasko!P114</f>
        <v>8409.6546907810716</v>
      </c>
      <c r="Q114" s="22">
        <f>IFERROR('[4]Kasko 2025 - opdat'!$E20, "-")</f>
        <v>8135.6376837029711</v>
      </c>
    </row>
    <row r="115" spans="1:17" x14ac:dyDescent="0.2">
      <c r="A115" s="10" t="s">
        <v>4</v>
      </c>
      <c r="B115" s="8">
        <f>'[1]Kasko 2010'!$E21</f>
        <v>17969.28859709371</v>
      </c>
      <c r="C115" s="8">
        <f>'[1]Kasko 2011'!$E21</f>
        <v>22670.675995902799</v>
      </c>
      <c r="D115" s="8">
        <f>'[1]Kasko 2012'!$E21</f>
        <v>25097.925354567997</v>
      </c>
      <c r="E115" s="8">
        <f>'[1]Kasko 2013'!$E21</f>
        <v>26034.219531652456</v>
      </c>
      <c r="F115" s="8">
        <f>'[1]Kasko 2014'!$E21</f>
        <v>20587.085937499996</v>
      </c>
      <c r="G115" s="8">
        <f>'[1]Kasko 2015'!$E21</f>
        <v>22198.696304655026</v>
      </c>
      <c r="H115" s="8">
        <f>'[1]Kasko 2016'!$E21</f>
        <v>26569.491525423728</v>
      </c>
      <c r="I115" s="8">
        <f>'[1]Kasko 2017'!$E21</f>
        <v>24382.585751978891</v>
      </c>
      <c r="J115" s="8">
        <f>'[1]Kasko 2018'!$E21</f>
        <v>10234.170854271357</v>
      </c>
      <c r="K115" s="8">
        <f>'[1]Kasko 2019'!$E21</f>
        <v>8700.1023541453433</v>
      </c>
      <c r="L115" s="8">
        <f>'[1]Kasko 2020'!$E21</f>
        <v>17209.302325581393</v>
      </c>
      <c r="M115" s="8">
        <f>'[1]Kasko 2021'!$E21</f>
        <v>16827.195467422098</v>
      </c>
      <c r="N115" s="8">
        <v>16853.526220614829</v>
      </c>
      <c r="O115" s="8">
        <f>'[2]Kasko 2023'!$E21</f>
        <v>14744.075829383886</v>
      </c>
      <c r="P115" s="9">
        <f>[3]Kasko!P115</f>
        <v>17574.961360123649</v>
      </c>
      <c r="Q115" s="22">
        <f>IFERROR('[4]Kasko 2025 - opdat'!$E21, "-")</f>
        <v>17356.287425149701</v>
      </c>
    </row>
    <row r="116" spans="1:17" x14ac:dyDescent="0.2">
      <c r="A116" s="10" t="s">
        <v>5</v>
      </c>
      <c r="B116" s="8">
        <f>'[1]Kasko 2010'!$E22</f>
        <v>6537.2331270311261</v>
      </c>
      <c r="C116" s="8">
        <f>'[1]Kasko 2011'!$E22</f>
        <v>8184.2592136566645</v>
      </c>
      <c r="D116" s="8">
        <f>'[1]Kasko 2012'!$E22</f>
        <v>8307.8777224729802</v>
      </c>
      <c r="E116" s="8">
        <f>'[1]Kasko 2013'!$E22</f>
        <v>9413.7125740233878</v>
      </c>
      <c r="F116" s="8">
        <f>'[1]Kasko 2014'!$E22</f>
        <v>7035.27</v>
      </c>
      <c r="G116" s="8">
        <f>'[1]Kasko 2015'!$E22</f>
        <v>9965.6729436230416</v>
      </c>
      <c r="H116" s="8">
        <f>'[1]Kasko 2016'!$E22</f>
        <v>5027.7777777777774</v>
      </c>
      <c r="I116" s="8">
        <f>'[1]Kasko 2017'!$E22</f>
        <v>6596.7741935483873</v>
      </c>
      <c r="J116" s="8">
        <f>'[1]Kasko 2018'!$E22</f>
        <v>11273.809523809523</v>
      </c>
      <c r="K116" s="8">
        <f>'[1]Kasko 2019'!$E22</f>
        <v>11505.747126436781</v>
      </c>
      <c r="L116" s="8">
        <f>'[1]Kasko 2020'!$E22</f>
        <v>11164.556962025317</v>
      </c>
      <c r="M116" s="8">
        <f>'[1]Kasko 2021'!$E22</f>
        <v>12612.403100775193</v>
      </c>
      <c r="N116" s="8">
        <v>12835.365853658537</v>
      </c>
      <c r="O116" s="8">
        <f>'[2]Kasko 2023'!$E22</f>
        <v>11812.5</v>
      </c>
      <c r="P116" s="9">
        <f>[3]Kasko!P116</f>
        <v>12701.421800947868</v>
      </c>
      <c r="Q116" s="22">
        <f>IFERROR('[4]Kasko 2025 - opdat'!$E22, "-")</f>
        <v>12137.795275590552</v>
      </c>
    </row>
    <row r="117" spans="1:17" ht="28.5" x14ac:dyDescent="0.2">
      <c r="A117" s="11" t="s">
        <v>6</v>
      </c>
      <c r="B117" s="12">
        <f>'[1]Kasko 2010'!$E23</f>
        <v>19102.459666882889</v>
      </c>
      <c r="C117" s="12">
        <f>'[1]Kasko 2011'!$E23</f>
        <v>21868.685202519129</v>
      </c>
      <c r="D117" s="12">
        <f>'[1]Kasko 2012'!$E23</f>
        <v>16944.238204497164</v>
      </c>
      <c r="E117" s="12">
        <f>'[1]Kasko 2013'!$E23</f>
        <v>19481.77269187606</v>
      </c>
      <c r="F117" s="12">
        <f>'[1]Kasko 2014'!$E23</f>
        <v>15995.227085039185</v>
      </c>
      <c r="G117" s="12">
        <f>'[1]Kasko 2015'!$E23</f>
        <v>18392.20658848414</v>
      </c>
      <c r="H117" s="12">
        <f>'[1]Kasko 2016'!$E23</f>
        <v>19572.576775431862</v>
      </c>
      <c r="I117" s="12">
        <f>'[1]Kasko 2017'!$E23</f>
        <v>18719.068107881205</v>
      </c>
      <c r="J117" s="12">
        <f>'[1]Kasko 2018'!$E23</f>
        <v>18363.452934467936</v>
      </c>
      <c r="K117" s="12">
        <f>'[1]Kasko 2019'!$E23</f>
        <v>13762.072139928028</v>
      </c>
      <c r="L117" s="12">
        <f>'[1]Kasko 2020'!$E23</f>
        <v>20059.209662596826</v>
      </c>
      <c r="M117" s="12">
        <f>'[1]Kasko 2021'!$E23</f>
        <v>19325.930372148861</v>
      </c>
      <c r="N117" s="12">
        <v>16624.299065420561</v>
      </c>
      <c r="O117" s="12">
        <f>'[2]Kasko 2023'!$E23</f>
        <v>17613.073326037211</v>
      </c>
      <c r="P117" s="13">
        <f>[3]Kasko!P117</f>
        <v>16270.564799625028</v>
      </c>
      <c r="Q117" s="23">
        <f>IFERROR('[4]Kasko 2025 - opdat'!$E23, "-")</f>
        <v>12160.091317685668</v>
      </c>
    </row>
    <row r="118" spans="1:17" ht="15" thickBot="1" x14ac:dyDescent="0.25">
      <c r="A118" s="15" t="s">
        <v>7</v>
      </c>
      <c r="B118" s="16">
        <f>'[1]Kasko 2010'!$E24</f>
        <v>10054.614862215512</v>
      </c>
      <c r="C118" s="16">
        <f>'[1]Kasko 2011'!$E24</f>
        <v>11172.782782975466</v>
      </c>
      <c r="D118" s="16">
        <f>'[1]Kasko 2012'!$E24</f>
        <v>10240.913483380604</v>
      </c>
      <c r="E118" s="16">
        <f>'[1]Kasko 2013'!$E24</f>
        <v>10373.552995441636</v>
      </c>
      <c r="F118" s="16">
        <f>'[1]Kasko 2014'!$E24</f>
        <v>8798.6814671988486</v>
      </c>
      <c r="G118" s="16">
        <f>'[1]Kasko 2015'!$E24</f>
        <v>8815.4568724873534</v>
      </c>
      <c r="H118" s="16">
        <f>'[1]Kasko 2016'!$E24</f>
        <v>9115.7059433653976</v>
      </c>
      <c r="I118" s="16">
        <f>'[1]Kasko 2017'!$E24</f>
        <v>8952.6976550465752</v>
      </c>
      <c r="J118" s="16">
        <f>'[1]Kasko 2018'!$E24</f>
        <v>8864.8721920991484</v>
      </c>
      <c r="K118" s="16">
        <f>'[1]Kasko 2019'!$E24</f>
        <v>8498.2340992686295</v>
      </c>
      <c r="L118" s="16">
        <f>'[1]Kasko 2020'!$E24</f>
        <v>8444.9115168802891</v>
      </c>
      <c r="M118" s="16">
        <f>'[1]Kasko 2021'!$E24</f>
        <v>8449.3341148122836</v>
      </c>
      <c r="N118" s="16">
        <v>8457.4009924164402</v>
      </c>
      <c r="O118" s="16">
        <f>'[2]Kasko 2023'!$E24</f>
        <v>8243.2109999869372</v>
      </c>
      <c r="P118" s="17">
        <f>[3]Kasko!P118</f>
        <v>8748.0396061359297</v>
      </c>
      <c r="Q118" s="24">
        <f>IFERROR('[4]Kasko 2025 - opdat'!$E24, "-")</f>
        <v>8410.3613198131843</v>
      </c>
    </row>
    <row r="119" spans="1:17" ht="15" thickTop="1" x14ac:dyDescent="0.2">
      <c r="A119" s="3"/>
      <c r="B119" s="3"/>
      <c r="C119" s="12"/>
      <c r="D119" s="13"/>
      <c r="E119" s="12"/>
      <c r="F119" s="13"/>
      <c r="G119" s="13"/>
      <c r="H119" s="14"/>
      <c r="I119" s="13"/>
      <c r="J119" s="13"/>
    </row>
    <row r="120" spans="1:17" x14ac:dyDescent="0.2">
      <c r="A120" s="30" t="s">
        <v>10</v>
      </c>
      <c r="B120" s="30"/>
      <c r="C120" s="30"/>
      <c r="D120" s="30"/>
      <c r="E120" s="30"/>
      <c r="F120" s="30"/>
      <c r="G120" s="30"/>
      <c r="H120" s="30"/>
      <c r="I120" s="30"/>
      <c r="J120" s="30"/>
    </row>
    <row r="121" spans="1:17" x14ac:dyDescent="0.2">
      <c r="A121" s="30"/>
      <c r="B121" s="30"/>
      <c r="C121" s="30"/>
      <c r="D121" s="30"/>
      <c r="E121" s="30"/>
      <c r="F121" s="30"/>
      <c r="G121" s="30"/>
      <c r="H121" s="30"/>
      <c r="I121" s="30"/>
      <c r="J121" s="30"/>
    </row>
    <row r="122" spans="1:17" x14ac:dyDescent="0.2">
      <c r="A122" s="3"/>
      <c r="B122" s="12"/>
      <c r="C122" s="12"/>
      <c r="D122" s="13"/>
      <c r="E122" s="12"/>
      <c r="F122" s="12"/>
      <c r="G122" s="13"/>
      <c r="H122" s="14"/>
      <c r="I122" s="13"/>
      <c r="J122" s="13"/>
    </row>
    <row r="123" spans="1:17" ht="14.25" customHeight="1" x14ac:dyDescent="0.2">
      <c r="A123" s="30" t="s">
        <v>11</v>
      </c>
      <c r="B123" s="30"/>
      <c r="C123" s="30"/>
      <c r="D123" s="30"/>
      <c r="E123" s="30"/>
      <c r="F123" s="30"/>
      <c r="G123" s="30"/>
      <c r="H123" s="30"/>
      <c r="I123" s="30"/>
      <c r="J123" s="30"/>
      <c r="K123" s="30"/>
    </row>
    <row r="124" spans="1:17" ht="20.25" customHeight="1" x14ac:dyDescent="0.2">
      <c r="A124" s="30"/>
      <c r="B124" s="30"/>
      <c r="C124" s="30"/>
      <c r="D124" s="30"/>
      <c r="E124" s="30"/>
      <c r="F124" s="30"/>
      <c r="G124" s="30"/>
      <c r="H124" s="30"/>
      <c r="I124" s="30"/>
      <c r="J124" s="30"/>
      <c r="K124" s="30"/>
    </row>
    <row r="125" spans="1:17" x14ac:dyDescent="0.2">
      <c r="A125" s="3"/>
      <c r="B125" s="3"/>
      <c r="C125" s="12"/>
      <c r="D125" s="13"/>
      <c r="E125" s="12"/>
      <c r="F125" s="13"/>
      <c r="G125" s="13"/>
      <c r="H125" s="14"/>
      <c r="I125" s="13"/>
      <c r="J125" s="13"/>
    </row>
    <row r="126" spans="1:17" x14ac:dyDescent="0.2">
      <c r="A126" s="1" t="s">
        <v>18</v>
      </c>
    </row>
    <row r="127" spans="1:17" x14ac:dyDescent="0.2">
      <c r="A127" s="4" t="s">
        <v>16</v>
      </c>
      <c r="B127" s="4"/>
      <c r="C127" s="4"/>
      <c r="D127" s="4"/>
      <c r="E127" s="4"/>
      <c r="F127" s="4"/>
      <c r="G127" s="4"/>
      <c r="H127" s="4"/>
      <c r="I127" s="4"/>
      <c r="J127" s="4"/>
      <c r="K127" s="4"/>
      <c r="L127" s="4"/>
      <c r="M127" s="4"/>
      <c r="N127" s="4"/>
      <c r="O127" s="4"/>
      <c r="P127" s="4"/>
      <c r="Q127" s="4"/>
    </row>
    <row r="128" spans="1:17" x14ac:dyDescent="0.2">
      <c r="B128" s="31" t="s">
        <v>15</v>
      </c>
      <c r="C128" s="31"/>
      <c r="D128" s="31"/>
      <c r="E128" s="31"/>
      <c r="F128" s="31"/>
      <c r="G128" s="31"/>
      <c r="H128" s="31"/>
      <c r="I128" s="31"/>
      <c r="J128" s="31"/>
      <c r="K128" s="31"/>
      <c r="L128" s="31"/>
      <c r="M128" s="31"/>
      <c r="N128" s="31"/>
      <c r="O128" s="31"/>
      <c r="P128" s="31"/>
    </row>
    <row r="129" spans="1:17" x14ac:dyDescent="0.2">
      <c r="B129" s="5">
        <v>2010</v>
      </c>
      <c r="C129" s="5">
        <v>2011</v>
      </c>
      <c r="D129" s="5">
        <f>C129+1</f>
        <v>2012</v>
      </c>
      <c r="E129" s="5">
        <f t="shared" ref="E129:G129" si="11">D129+1</f>
        <v>2013</v>
      </c>
      <c r="F129" s="5">
        <f t="shared" si="11"/>
        <v>2014</v>
      </c>
      <c r="G129" s="5">
        <f t="shared" si="11"/>
        <v>2015</v>
      </c>
      <c r="H129" s="5">
        <f>G129+1</f>
        <v>2016</v>
      </c>
      <c r="I129" s="5">
        <f>H129+1</f>
        <v>2017</v>
      </c>
      <c r="J129" s="5">
        <f t="shared" ref="J129" si="12">I129+1</f>
        <v>2018</v>
      </c>
      <c r="K129" s="5">
        <f>J129+1</f>
        <v>2019</v>
      </c>
      <c r="L129" s="5">
        <v>2020</v>
      </c>
      <c r="M129" s="5">
        <f>L129+1</f>
        <v>2021</v>
      </c>
      <c r="N129" s="5">
        <f>M129+1</f>
        <v>2022</v>
      </c>
      <c r="O129" s="5">
        <f>N129+1</f>
        <v>2023</v>
      </c>
      <c r="P129" s="5">
        <f t="shared" ref="P129:Q129" si="13">O129+1</f>
        <v>2024</v>
      </c>
      <c r="Q129" s="5">
        <f t="shared" si="13"/>
        <v>2025</v>
      </c>
    </row>
    <row r="130" spans="1:17" x14ac:dyDescent="0.2">
      <c r="A130" s="6" t="s">
        <v>2</v>
      </c>
      <c r="B130" s="6"/>
    </row>
    <row r="131" spans="1:17" x14ac:dyDescent="0.2">
      <c r="A131" s="7" t="s">
        <v>3</v>
      </c>
      <c r="B131" s="8">
        <f>'[1]Kasko 2010'!$F6</f>
        <v>524789.09140859265</v>
      </c>
      <c r="C131" s="8">
        <f>'[1]Kasko 2011'!$F6</f>
        <v>451610.32263557159</v>
      </c>
      <c r="D131" s="8">
        <f>'[1]Kasko 2012'!$F6</f>
        <v>414464.18599894887</v>
      </c>
      <c r="E131" s="8">
        <f>'[1]Kasko 2013'!$F6</f>
        <v>450890.3401586524</v>
      </c>
      <c r="F131" s="8">
        <f>'[1]Kasko 2014'!$F6</f>
        <v>447432</v>
      </c>
      <c r="G131" s="8">
        <f>'[1]Kasko 2015'!$F6</f>
        <v>471627</v>
      </c>
      <c r="H131" s="8">
        <f>'[1]Kasko 2016'!$F6</f>
        <v>525946</v>
      </c>
      <c r="I131" s="8">
        <f>'[1]Kasko 2017'!$F6</f>
        <v>563698</v>
      </c>
      <c r="J131" s="8">
        <f>'[1]Kasko 2018'!$F6</f>
        <v>604362</v>
      </c>
      <c r="K131" s="8">
        <f>'[1]Kasko 2019'!$F6</f>
        <v>646708</v>
      </c>
      <c r="L131" s="8">
        <f>'[1]Kasko 2020'!$F6</f>
        <v>633206</v>
      </c>
      <c r="M131" s="8">
        <f>'[1]Kasko 2021'!$F6</f>
        <v>689421</v>
      </c>
      <c r="N131" s="8">
        <v>704668</v>
      </c>
      <c r="O131" s="8">
        <f>'[2]Kasko 2023'!$F6</f>
        <v>848439</v>
      </c>
      <c r="P131" s="8">
        <f>[3]Kasko!P131</f>
        <v>911474</v>
      </c>
      <c r="Q131" s="8">
        <f>IFERROR('[4]Kasko 2025 - opdat'!$F6, "-")</f>
        <v>889283</v>
      </c>
    </row>
    <row r="132" spans="1:17" x14ac:dyDescent="0.2">
      <c r="A132" s="10" t="s">
        <v>4</v>
      </c>
      <c r="B132" s="8">
        <f>'[1]Kasko 2010'!$F7</f>
        <v>3285.5426812564801</v>
      </c>
      <c r="C132" s="8">
        <f>'[1]Kasko 2011'!$F7</f>
        <v>2729.7503571261959</v>
      </c>
      <c r="D132" s="8">
        <f>'[1]Kasko 2012'!$F7</f>
        <v>2231.6960603386151</v>
      </c>
      <c r="E132" s="8">
        <f>'[1]Kasko 2013'!$F7</f>
        <v>2106.3870751160848</v>
      </c>
      <c r="F132" s="8">
        <f>'[1]Kasko 2014'!$F7</f>
        <v>2017</v>
      </c>
      <c r="G132" s="8">
        <f>'[1]Kasko 2015'!$F7</f>
        <v>2114</v>
      </c>
      <c r="H132" s="8">
        <f>'[1]Kasko 2016'!$F7</f>
        <v>2343</v>
      </c>
      <c r="I132" s="8">
        <f>'[1]Kasko 2017'!$F7</f>
        <v>2420</v>
      </c>
      <c r="J132" s="8">
        <f>'[1]Kasko 2018'!$F7</f>
        <v>2644</v>
      </c>
      <c r="K132" s="8">
        <f>'[1]Kasko 2019'!$F7</f>
        <v>2748</v>
      </c>
      <c r="L132" s="8">
        <f>'[1]Kasko 2020'!$F7</f>
        <v>2712</v>
      </c>
      <c r="M132" s="8">
        <f>'[1]Kasko 2021'!$F7</f>
        <v>2549</v>
      </c>
      <c r="N132" s="8">
        <v>2979</v>
      </c>
      <c r="O132" s="8">
        <f>'[2]Kasko 2023'!$F7</f>
        <v>3906</v>
      </c>
      <c r="P132" s="8">
        <f>[3]Kasko!P132</f>
        <v>4541</v>
      </c>
      <c r="Q132" s="8">
        <f>IFERROR('[4]Kasko 2025 - opdat'!$F7, "-")</f>
        <v>4546</v>
      </c>
    </row>
    <row r="133" spans="1:17" x14ac:dyDescent="0.2">
      <c r="A133" s="10" t="s">
        <v>5</v>
      </c>
      <c r="B133" s="8">
        <f>'[1]Kasko 2010'!$F8</f>
        <v>717.65493449970018</v>
      </c>
      <c r="C133" s="8">
        <f>'[1]Kasko 2011'!$F8</f>
        <v>347.53732828289696</v>
      </c>
      <c r="D133" s="8">
        <f>'[1]Kasko 2012'!$F8</f>
        <v>260.02371487429934</v>
      </c>
      <c r="E133" s="8">
        <f>'[1]Kasko 2013'!$F8</f>
        <v>278.7238980021362</v>
      </c>
      <c r="F133" s="8">
        <f>'[1]Kasko 2014'!$F8</f>
        <v>268</v>
      </c>
      <c r="G133" s="8">
        <f>'[1]Kasko 2015'!$F8</f>
        <v>273</v>
      </c>
      <c r="H133" s="8">
        <f>'[1]Kasko 2016'!$F8</f>
        <v>259</v>
      </c>
      <c r="I133" s="8">
        <f>'[1]Kasko 2017'!$F8</f>
        <v>254</v>
      </c>
      <c r="J133" s="8">
        <f>'[1]Kasko 2018'!$F8</f>
        <v>281</v>
      </c>
      <c r="K133" s="8">
        <f>'[1]Kasko 2019'!$F8</f>
        <v>316</v>
      </c>
      <c r="L133" s="8">
        <f>'[1]Kasko 2020'!$F8</f>
        <v>290</v>
      </c>
      <c r="M133" s="8">
        <f>'[1]Kasko 2021'!$F8</f>
        <v>422</v>
      </c>
      <c r="N133" s="8">
        <v>654</v>
      </c>
      <c r="O133" s="8">
        <f>'[2]Kasko 2023'!$F8</f>
        <v>839</v>
      </c>
      <c r="P133" s="8">
        <f>[3]Kasko!P133</f>
        <v>943</v>
      </c>
      <c r="Q133" s="8">
        <f>IFERROR('[4]Kasko 2025 - opdat'!$F8, "-")</f>
        <v>979</v>
      </c>
    </row>
    <row r="134" spans="1:17" ht="28.5" x14ac:dyDescent="0.2">
      <c r="A134" s="11" t="s">
        <v>6</v>
      </c>
      <c r="B134" s="12">
        <f>'[1]Kasko 2010'!$F9</f>
        <v>29868.342054338664</v>
      </c>
      <c r="C134" s="12">
        <f>'[1]Kasko 2011'!$F9</f>
        <v>43906.302812573471</v>
      </c>
      <c r="D134" s="12">
        <f>'[1]Kasko 2012'!$F9</f>
        <v>39459.015647591827</v>
      </c>
      <c r="E134" s="12">
        <f>'[1]Kasko 2013'!$F9</f>
        <v>41633.507398558912</v>
      </c>
      <c r="F134" s="12">
        <f>'[1]Kasko 2014'!$F9</f>
        <v>37641</v>
      </c>
      <c r="G134" s="12">
        <f>'[1]Kasko 2015'!$F9</f>
        <v>40440</v>
      </c>
      <c r="H134" s="12">
        <f>'[1]Kasko 2016'!$F9</f>
        <v>38596</v>
      </c>
      <c r="I134" s="12">
        <f>'[1]Kasko 2017'!$F9</f>
        <v>39918</v>
      </c>
      <c r="J134" s="12">
        <f>'[1]Kasko 2018'!$F9</f>
        <v>38326</v>
      </c>
      <c r="K134" s="12">
        <f>'[1]Kasko 2019'!$F9</f>
        <v>40184</v>
      </c>
      <c r="L134" s="12">
        <f>'[1]Kasko 2020'!$F9</f>
        <v>34679</v>
      </c>
      <c r="M134" s="12">
        <f>'[1]Kasko 2021'!$F9</f>
        <v>35996</v>
      </c>
      <c r="N134" s="12">
        <v>42840</v>
      </c>
      <c r="O134" s="12">
        <f>'[2]Kasko 2023'!$F9</f>
        <v>45538</v>
      </c>
      <c r="P134" s="12">
        <f>[3]Kasko!P134</f>
        <v>42860</v>
      </c>
      <c r="Q134" s="12">
        <f>IFERROR('[4]Kasko 2025 - opdat'!$F9, "-")</f>
        <v>51478</v>
      </c>
    </row>
    <row r="135" spans="1:17" ht="15" thickBot="1" x14ac:dyDescent="0.25">
      <c r="A135" s="15" t="s">
        <v>7</v>
      </c>
      <c r="B135" s="16">
        <f>'[1]Kasko 2010'!$F10</f>
        <v>557820.69870725495</v>
      </c>
      <c r="C135" s="16">
        <f>'[1]Kasko 2011'!$F10</f>
        <v>498593.91313355416</v>
      </c>
      <c r="D135" s="16">
        <f>'[1]Kasko 2012'!$F10</f>
        <v>456414.92142175365</v>
      </c>
      <c r="E135" s="16">
        <f>'[1]Kasko 2013'!$F10</f>
        <v>494908.95853032952</v>
      </c>
      <c r="F135" s="16">
        <f>'[1]Kasko 2014'!$F10</f>
        <v>487358</v>
      </c>
      <c r="G135" s="16">
        <f>'[1]Kasko 2015'!$F10</f>
        <v>514454</v>
      </c>
      <c r="H135" s="16">
        <f>'[1]Kasko 2016'!$F10</f>
        <v>567144</v>
      </c>
      <c r="I135" s="16">
        <f>'[1]Kasko 2017'!$F10</f>
        <v>606290</v>
      </c>
      <c r="J135" s="16">
        <f>'[1]Kasko 2018'!$F10</f>
        <v>645613</v>
      </c>
      <c r="K135" s="16">
        <f>'[1]Kasko 2019'!$F10</f>
        <v>689956</v>
      </c>
      <c r="L135" s="16">
        <f>'[1]Kasko 2020'!$F10</f>
        <v>670887</v>
      </c>
      <c r="M135" s="16">
        <f>'[1]Kasko 2021'!$F10</f>
        <v>728388</v>
      </c>
      <c r="N135" s="16">
        <v>751141</v>
      </c>
      <c r="O135" s="16">
        <f>'[2]Kasko 2023'!$F10</f>
        <v>898722</v>
      </c>
      <c r="P135" s="16">
        <f>[3]Kasko!P135</f>
        <v>959818</v>
      </c>
      <c r="Q135" s="16">
        <f>IFERROR('[4]Kasko 2025 - opdat'!$F10, "-")</f>
        <v>946286</v>
      </c>
    </row>
    <row r="136" spans="1:17" ht="15" thickTop="1" x14ac:dyDescent="0.2">
      <c r="A136" s="3"/>
      <c r="B136" s="12"/>
      <c r="C136" s="12"/>
      <c r="D136" s="12"/>
      <c r="E136" s="12"/>
      <c r="F136" s="12"/>
      <c r="G136" s="12"/>
      <c r="H136" s="12"/>
      <c r="I136" s="12"/>
      <c r="J136" s="12"/>
      <c r="K136" s="12"/>
      <c r="L136" s="12"/>
      <c r="M136" s="12"/>
      <c r="N136" s="12"/>
      <c r="O136" s="8"/>
      <c r="P136" s="8"/>
      <c r="Q136" s="8"/>
    </row>
    <row r="137" spans="1:17" ht="28.5" x14ac:dyDescent="0.2">
      <c r="A137" s="18" t="s">
        <v>8</v>
      </c>
      <c r="B137" s="12"/>
      <c r="C137" s="12"/>
      <c r="D137" s="12"/>
      <c r="E137" s="12"/>
      <c r="F137" s="12"/>
      <c r="G137" s="12"/>
      <c r="H137" s="12"/>
      <c r="I137" s="12"/>
      <c r="J137" s="12"/>
      <c r="K137" s="12"/>
      <c r="L137" s="12"/>
      <c r="M137" s="12"/>
      <c r="N137" s="12"/>
      <c r="O137" s="8"/>
      <c r="P137" s="8"/>
      <c r="Q137" s="8"/>
    </row>
    <row r="138" spans="1:17" x14ac:dyDescent="0.2">
      <c r="A138" s="7" t="s">
        <v>3</v>
      </c>
      <c r="B138" s="8">
        <f>'[1]Kasko 2010'!$F13</f>
        <v>4905011.2539981306</v>
      </c>
      <c r="C138" s="8">
        <f>'[1]Kasko 2011'!$F13</f>
        <v>4304253.9826990338</v>
      </c>
      <c r="D138" s="8">
        <f>'[1]Kasko 2012'!$F13</f>
        <v>3780872.5693517583</v>
      </c>
      <c r="E138" s="8">
        <f>'[1]Kasko 2013'!$F13</f>
        <v>4054573.1714700023</v>
      </c>
      <c r="F138" s="8">
        <f>'[1]Kasko 2014'!$F13</f>
        <v>3580906.4687000029</v>
      </c>
      <c r="G138" s="8">
        <f>'[1]Kasko 2015'!$F13</f>
        <v>3628751.1124264458</v>
      </c>
      <c r="H138" s="8">
        <f>'[1]Kasko 2016'!$F13</f>
        <v>4112253.9533211417</v>
      </c>
      <c r="I138" s="8">
        <f>'[1]Kasko 2017'!$F13</f>
        <v>4393275</v>
      </c>
      <c r="J138" s="8">
        <f>'[1]Kasko 2018'!$F13</f>
        <v>4555060.6628530556</v>
      </c>
      <c r="K138" s="8">
        <f>'[1]Kasko 2019'!$F13</f>
        <v>4911071</v>
      </c>
      <c r="L138" s="8">
        <f>'[1]Kasko 2020'!$F13</f>
        <v>4681447</v>
      </c>
      <c r="M138" s="8">
        <f>'[1]Kasko 2021'!$F13</f>
        <v>5166824</v>
      </c>
      <c r="N138" s="8">
        <v>5435293</v>
      </c>
      <c r="O138" s="8">
        <f>'[2]Kasko 2023'!$F13</f>
        <v>6505545</v>
      </c>
      <c r="P138" s="8">
        <f>[3]Kasko!P138</f>
        <v>6984110</v>
      </c>
      <c r="Q138" s="8">
        <f>IFERROR('[4]Kasko 2025 - opdat'!$F13, "-")</f>
        <v>7086462</v>
      </c>
    </row>
    <row r="139" spans="1:17" x14ac:dyDescent="0.2">
      <c r="A139" s="10" t="s">
        <v>4</v>
      </c>
      <c r="B139" s="8">
        <f>'[1]Kasko 2010'!$F14</f>
        <v>61810.323522061051</v>
      </c>
      <c r="C139" s="8">
        <f>'[1]Kasko 2011'!$F14</f>
        <v>56191.109354199885</v>
      </c>
      <c r="D139" s="8">
        <f>'[1]Kasko 2012'!$F14</f>
        <v>50484.505776212936</v>
      </c>
      <c r="E139" s="8">
        <f>'[1]Kasko 2013'!$F14</f>
        <v>51360.307489999999</v>
      </c>
      <c r="F139" s="8">
        <f>'[1]Kasko 2014'!$F14</f>
        <v>40321.345110000002</v>
      </c>
      <c r="G139" s="8">
        <f>'[1]Kasko 2015'!$F14</f>
        <v>44559.826018305568</v>
      </c>
      <c r="H139" s="8">
        <f>'[1]Kasko 2016'!$F14</f>
        <v>48980.258290687161</v>
      </c>
      <c r="I139" s="8">
        <f>'[1]Kasko 2017'!$F14</f>
        <v>51386</v>
      </c>
      <c r="J139" s="8">
        <f>'[1]Kasko 2018'!$F14</f>
        <v>56316.579249930939</v>
      </c>
      <c r="K139" s="8">
        <f>'[1]Kasko 2019'!$F14</f>
        <v>58799</v>
      </c>
      <c r="L139" s="8">
        <f>'[1]Kasko 2020'!$F14</f>
        <v>53072</v>
      </c>
      <c r="M139" s="8">
        <f>'[1]Kasko 2021'!$F14</f>
        <v>47589</v>
      </c>
      <c r="N139" s="8">
        <v>58038</v>
      </c>
      <c r="O139" s="8">
        <f>'[2]Kasko 2023'!$F14</f>
        <v>68494</v>
      </c>
      <c r="P139" s="8">
        <f>[3]Kasko!P139</f>
        <v>87063</v>
      </c>
      <c r="Q139" s="8">
        <f>IFERROR('[4]Kasko 2025 - opdat'!$F14, "-")</f>
        <v>76870</v>
      </c>
    </row>
    <row r="140" spans="1:17" x14ac:dyDescent="0.2">
      <c r="A140" s="10" t="s">
        <v>5</v>
      </c>
      <c r="B140" s="8">
        <f>'[1]Kasko 2010'!$F15</f>
        <v>5525.6385379845697</v>
      </c>
      <c r="C140" s="8">
        <f>'[1]Kasko 2011'!$F15</f>
        <v>2557.9375090534945</v>
      </c>
      <c r="D140" s="8">
        <f>'[1]Kasko 2012'!$F15</f>
        <v>2102.8134831643983</v>
      </c>
      <c r="E140" s="8">
        <f>'[1]Kasko 2013'!$F15</f>
        <v>2305.1300299999998</v>
      </c>
      <c r="F140" s="8">
        <f>'[1]Kasko 2014'!$F15</f>
        <v>2117.85176</v>
      </c>
      <c r="G140" s="8">
        <f>'[1]Kasko 2015'!$F15</f>
        <v>2817.2906032583642</v>
      </c>
      <c r="H140" s="8">
        <f>'[1]Kasko 2016'!$F15</f>
        <v>1911.0245367946513</v>
      </c>
      <c r="I140" s="8">
        <f>'[1]Kasko 2017'!$F15</f>
        <v>1769</v>
      </c>
      <c r="J140" s="8">
        <f>'[1]Kasko 2018'!$F15</f>
        <v>2880.7145527115517</v>
      </c>
      <c r="K140" s="8">
        <f>'[1]Kasko 2019'!$F15</f>
        <v>3227</v>
      </c>
      <c r="L140" s="8">
        <f>'[1]Kasko 2020'!$F15</f>
        <v>3311</v>
      </c>
      <c r="M140" s="8">
        <f>'[1]Kasko 2021'!$F15</f>
        <v>4762</v>
      </c>
      <c r="N140" s="8">
        <v>7325</v>
      </c>
      <c r="O140" s="8">
        <f>'[2]Kasko 2023'!$F15</f>
        <v>10341</v>
      </c>
      <c r="P140" s="8">
        <f>[3]Kasko!P140</f>
        <v>12925</v>
      </c>
      <c r="Q140" s="8">
        <f>IFERROR('[4]Kasko 2025 - opdat'!$F15, "-")</f>
        <v>13412</v>
      </c>
    </row>
    <row r="141" spans="1:17" ht="28.5" x14ac:dyDescent="0.2">
      <c r="A141" s="11" t="s">
        <v>6</v>
      </c>
      <c r="B141" s="12">
        <f>'[1]Kasko 2010'!$F16</f>
        <v>501485.48733077274</v>
      </c>
      <c r="C141" s="12">
        <f>'[1]Kasko 2011'!$F16</f>
        <v>857717.15030866885</v>
      </c>
      <c r="D141" s="12">
        <f>'[1]Kasko 2012'!$F16</f>
        <v>674251.82138013607</v>
      </c>
      <c r="E141" s="12">
        <f>'[1]Kasko 2013'!$F16</f>
        <v>687406.77324000001</v>
      </c>
      <c r="F141" s="12">
        <f>'[1]Kasko 2014'!$F16</f>
        <v>634339.36578999995</v>
      </c>
      <c r="G141" s="12">
        <f>'[1]Kasko 2015'!$F16</f>
        <v>706880.66655743727</v>
      </c>
      <c r="H141" s="12">
        <f>'[1]Kasko 2016'!$F16</f>
        <v>686768.43050157651</v>
      </c>
      <c r="I141" s="12">
        <f>'[1]Kasko 2017'!$F16</f>
        <v>719621</v>
      </c>
      <c r="J141" s="12">
        <f>'[1]Kasko 2018'!$F16</f>
        <v>788490.33960190683</v>
      </c>
      <c r="K141" s="12">
        <f>'[1]Kasko 2019'!$F16</f>
        <v>779003</v>
      </c>
      <c r="L141" s="12">
        <f>'[1]Kasko 2020'!$F16</f>
        <v>667395</v>
      </c>
      <c r="M141" s="12">
        <f>'[1]Kasko 2021'!$F16</f>
        <v>660357</v>
      </c>
      <c r="N141" s="12">
        <v>663010</v>
      </c>
      <c r="O141" s="12">
        <f>'[2]Kasko 2023'!$F16</f>
        <v>726677</v>
      </c>
      <c r="P141" s="12">
        <f>[3]Kasko!P141</f>
        <v>618401</v>
      </c>
      <c r="Q141" s="12">
        <f>IFERROR('[4]Kasko 2025 - opdat'!$F16, "-")</f>
        <v>646379</v>
      </c>
    </row>
    <row r="142" spans="1:17" ht="15" thickBot="1" x14ac:dyDescent="0.25">
      <c r="A142" s="15" t="s">
        <v>7</v>
      </c>
      <c r="B142" s="16">
        <f>'[1]Kasko 2010'!$F17</f>
        <v>5476725.8205120787</v>
      </c>
      <c r="C142" s="16">
        <f>'[1]Kasko 2011'!$F17</f>
        <v>5220720.1798709556</v>
      </c>
      <c r="D142" s="16">
        <f>'[1]Kasko 2012'!$F17</f>
        <v>4507711.7099912716</v>
      </c>
      <c r="E142" s="16">
        <f>'[1]Kasko 2013'!$F17</f>
        <v>4795645.3822300024</v>
      </c>
      <c r="F142" s="16">
        <f>'[1]Kasko 2014'!$F17</f>
        <v>4257685.0313600022</v>
      </c>
      <c r="G142" s="16">
        <f>'[1]Kasko 2015'!$F17</f>
        <v>4383008.8956054468</v>
      </c>
      <c r="H142" s="16">
        <f>'[1]Kasko 2016'!$F17</f>
        <v>4849913.6666502003</v>
      </c>
      <c r="I142" s="16">
        <f>'[1]Kasko 2017'!$F17</f>
        <v>5166051</v>
      </c>
      <c r="J142" s="16">
        <f>'[1]Kasko 2018'!$F17</f>
        <v>5402748.2962576048</v>
      </c>
      <c r="K142" s="16">
        <f>'[1]Kasko 2019'!$F17</f>
        <v>5752100</v>
      </c>
      <c r="L142" s="16">
        <f>'[1]Kasko 2020'!$F17</f>
        <v>5405225</v>
      </c>
      <c r="M142" s="16">
        <f>'[1]Kasko 2021'!$F17</f>
        <v>5879532</v>
      </c>
      <c r="N142" s="16">
        <v>6163666</v>
      </c>
      <c r="O142" s="16">
        <f>'[2]Kasko 2023'!$F17</f>
        <v>7311057</v>
      </c>
      <c r="P142" s="16">
        <f>[3]Kasko!P142</f>
        <v>7702499</v>
      </c>
      <c r="Q142" s="16">
        <f>IFERROR('[4]Kasko 2025 - opdat'!$F17, "-")</f>
        <v>7823123</v>
      </c>
    </row>
    <row r="143" spans="1:17" ht="15" thickTop="1" x14ac:dyDescent="0.2">
      <c r="A143" s="6"/>
      <c r="B143" s="12"/>
      <c r="C143" s="12"/>
      <c r="D143" s="12"/>
      <c r="E143" s="12"/>
      <c r="F143" s="12"/>
      <c r="G143" s="12"/>
      <c r="H143" s="12"/>
      <c r="I143" s="12"/>
      <c r="J143" s="12"/>
      <c r="K143" s="12"/>
      <c r="L143" s="12"/>
      <c r="M143" s="12"/>
      <c r="N143" s="12"/>
      <c r="O143" s="8"/>
      <c r="P143" s="8"/>
      <c r="Q143" s="8"/>
    </row>
    <row r="144" spans="1:17" x14ac:dyDescent="0.2">
      <c r="A144" s="6" t="s">
        <v>9</v>
      </c>
      <c r="B144" s="12"/>
      <c r="C144" s="12"/>
      <c r="D144" s="12"/>
      <c r="E144" s="12"/>
      <c r="F144" s="12"/>
      <c r="G144" s="12"/>
      <c r="H144" s="12"/>
      <c r="I144" s="12"/>
      <c r="J144" s="12"/>
      <c r="K144" s="12"/>
      <c r="L144" s="12"/>
      <c r="M144" s="12"/>
      <c r="N144" s="12"/>
      <c r="O144" s="8"/>
      <c r="P144" s="8"/>
      <c r="Q144" s="8"/>
    </row>
    <row r="145" spans="1:17" x14ac:dyDescent="0.2">
      <c r="A145" s="7" t="s">
        <v>3</v>
      </c>
      <c r="B145" s="8">
        <f>'[1]Kasko 2010'!$F20</f>
        <v>9346.6334081612331</v>
      </c>
      <c r="C145" s="8">
        <f>'[1]Kasko 2011'!$F20</f>
        <v>9530.9025656890608</v>
      </c>
      <c r="D145" s="8">
        <f>'[1]Kasko 2012'!$F20</f>
        <v>9122.3142965634852</v>
      </c>
      <c r="E145" s="8">
        <f>'[1]Kasko 2013'!$F20</f>
        <v>8992.3708945357776</v>
      </c>
      <c r="F145" s="8">
        <f>'[1]Kasko 2014'!$F20</f>
        <v>8003.2417634411549</v>
      </c>
      <c r="G145" s="8">
        <f>'[1]Kasko 2015'!$F20</f>
        <v>7694.1123227178377</v>
      </c>
      <c r="H145" s="8">
        <f>'[1]Kasko 2016'!$F20</f>
        <v>7818.7759833160471</v>
      </c>
      <c r="I145" s="8">
        <f>'[1]Kasko 2017'!$F20</f>
        <v>7793.6678859956928</v>
      </c>
      <c r="J145" s="8">
        <f>'[1]Kasko 2018'!$F20</f>
        <v>7536.9739706550972</v>
      </c>
      <c r="K145" s="8">
        <f>'[1]Kasko 2019'!$F20</f>
        <v>7593.9543039517066</v>
      </c>
      <c r="L145" s="8">
        <f>'[1]Kasko 2020'!$F20</f>
        <v>7393.2448523861112</v>
      </c>
      <c r="M145" s="8">
        <f>'[1]Kasko 2021'!$F20</f>
        <v>7494.4395369447693</v>
      </c>
      <c r="N145" s="8">
        <v>7713.2678083863602</v>
      </c>
      <c r="O145" s="8">
        <f>'[2]Kasko 2023'!$F20</f>
        <v>7667.6637919756167</v>
      </c>
      <c r="P145" s="8">
        <f>[3]Kasko!P145</f>
        <v>7662.4346936939501</v>
      </c>
      <c r="Q145" s="8">
        <f>IFERROR('[4]Kasko 2025 - opdat'!$F20, "-")</f>
        <v>7968.7366114049182</v>
      </c>
    </row>
    <row r="146" spans="1:17" x14ac:dyDescent="0.2">
      <c r="A146" s="10" t="s">
        <v>4</v>
      </c>
      <c r="B146" s="8">
        <f>'[1]Kasko 2010'!$F21</f>
        <v>18812.820139175034</v>
      </c>
      <c r="C146" s="8">
        <f>'[1]Kasko 2011'!$F21</f>
        <v>20584.706292833424</v>
      </c>
      <c r="D146" s="8">
        <f>'[1]Kasko 2012'!$F21</f>
        <v>22621.586636915479</v>
      </c>
      <c r="E146" s="8">
        <f>'[1]Kasko 2013'!$F21</f>
        <v>24383.128863990722</v>
      </c>
      <c r="F146" s="8">
        <f>'[1]Kasko 2014'!$F21</f>
        <v>19990.751170054536</v>
      </c>
      <c r="G146" s="8">
        <f>'[1]Kasko 2015'!$F21</f>
        <v>21078.441825120895</v>
      </c>
      <c r="H146" s="8">
        <f>'[1]Kasko 2016'!$F21</f>
        <v>20904.933115956963</v>
      </c>
      <c r="I146" s="8">
        <f>'[1]Kasko 2017'!$F21</f>
        <v>21233.884297520661</v>
      </c>
      <c r="J146" s="8">
        <f>'[1]Kasko 2018'!$F21</f>
        <v>21299.765223120627</v>
      </c>
      <c r="K146" s="8">
        <f>'[1]Kasko 2019'!$F21</f>
        <v>21397.016011644831</v>
      </c>
      <c r="L146" s="8">
        <f>'[1]Kasko 2020'!$F21</f>
        <v>19569.321533923303</v>
      </c>
      <c r="M146" s="8">
        <f>'[1]Kasko 2021'!$F21</f>
        <v>18669.674382110632</v>
      </c>
      <c r="N146" s="8">
        <v>19482.376636455185</v>
      </c>
      <c r="O146" s="8">
        <f>'[2]Kasko 2023'!$F21</f>
        <v>17535.586277521761</v>
      </c>
      <c r="P146" s="8">
        <f>[3]Kasko!P146</f>
        <v>19172.649196212285</v>
      </c>
      <c r="Q146" s="8">
        <f>IFERROR('[4]Kasko 2025 - opdat'!$F21, "-")</f>
        <v>16909.37087549494</v>
      </c>
    </row>
    <row r="147" spans="1:17" x14ac:dyDescent="0.2">
      <c r="A147" s="10" t="s">
        <v>5</v>
      </c>
      <c r="B147" s="8">
        <f>'[1]Kasko 2010'!$F22</f>
        <v>7699.5757603710563</v>
      </c>
      <c r="C147" s="8">
        <f>'[1]Kasko 2011'!$F22</f>
        <v>7360.1806220116923</v>
      </c>
      <c r="D147" s="8">
        <f>'[1]Kasko 2012'!$F22</f>
        <v>8087.0065416184843</v>
      </c>
      <c r="E147" s="8">
        <f>'[1]Kasko 2013'!$F22</f>
        <v>8270.2991976035482</v>
      </c>
      <c r="F147" s="8">
        <f>'[1]Kasko 2014'!$F22</f>
        <v>7902.4319402985075</v>
      </c>
      <c r="G147" s="8">
        <f>'[1]Kasko 2015'!$F22</f>
        <v>10319.745799481188</v>
      </c>
      <c r="H147" s="8">
        <f>'[1]Kasko 2016'!$F22</f>
        <v>7378.4731150372636</v>
      </c>
      <c r="I147" s="8">
        <f>'[1]Kasko 2017'!$F22</f>
        <v>6964.5669291338581</v>
      </c>
      <c r="J147" s="8">
        <f>'[1]Kasko 2018'!$F22</f>
        <v>10251.653212496625</v>
      </c>
      <c r="K147" s="8">
        <f>'[1]Kasko 2019'!$F22</f>
        <v>10212.025316455696</v>
      </c>
      <c r="L147" s="8">
        <f>'[1]Kasko 2020'!$F22</f>
        <v>11417.241379310346</v>
      </c>
      <c r="M147" s="8">
        <f>'[1]Kasko 2021'!$F22</f>
        <v>11284.360189573461</v>
      </c>
      <c r="N147" s="8">
        <v>11200.305810397555</v>
      </c>
      <c r="O147" s="8">
        <f>'[2]Kasko 2023'!$F22</f>
        <v>12325.3873659118</v>
      </c>
      <c r="P147" s="8">
        <f>[3]Kasko!P147</f>
        <v>13706.256627783669</v>
      </c>
      <c r="Q147" s="8">
        <f>IFERROR('[4]Kasko 2025 - opdat'!$F22, "-")</f>
        <v>13699.693564862104</v>
      </c>
    </row>
    <row r="148" spans="1:17" ht="28.5" x14ac:dyDescent="0.2">
      <c r="A148" s="11" t="s">
        <v>6</v>
      </c>
      <c r="B148" s="12">
        <f>'[1]Kasko 2010'!$F23</f>
        <v>16789.866890449888</v>
      </c>
      <c r="C148" s="12">
        <f>'[1]Kasko 2011'!$F23</f>
        <v>19535.171384620524</v>
      </c>
      <c r="D148" s="12">
        <f>'[1]Kasko 2012'!$F23</f>
        <v>17087.395879356798</v>
      </c>
      <c r="E148" s="12">
        <f>'[1]Kasko 2013'!$F23</f>
        <v>16510.902304228966</v>
      </c>
      <c r="F148" s="12">
        <f>'[1]Kasko 2014'!$F23</f>
        <v>16852.351579129139</v>
      </c>
      <c r="G148" s="12">
        <f>'[1]Kasko 2015'!$F23</f>
        <v>17479.739529115657</v>
      </c>
      <c r="H148" s="12">
        <f>'[1]Kasko 2016'!$F23</f>
        <v>17793.772165550228</v>
      </c>
      <c r="I148" s="12">
        <f>'[1]Kasko 2017'!$F23</f>
        <v>18027.481336740319</v>
      </c>
      <c r="J148" s="12">
        <f>'[1]Kasko 2018'!$F23</f>
        <v>20573.248958981025</v>
      </c>
      <c r="K148" s="12">
        <f>'[1]Kasko 2019'!$F23</f>
        <v>19385.89986064105</v>
      </c>
      <c r="L148" s="12">
        <f>'[1]Kasko 2020'!$F23</f>
        <v>19244.932091467457</v>
      </c>
      <c r="M148" s="12">
        <f>'[1]Kasko 2021'!$F23</f>
        <v>18345.288365373934</v>
      </c>
      <c r="N148" s="12">
        <v>15476.42390289449</v>
      </c>
      <c r="O148" s="12">
        <f>'[2]Kasko 2023'!$F23</f>
        <v>15957.595854012034</v>
      </c>
      <c r="P148" s="12">
        <f>[3]Kasko!P148</f>
        <v>14428.394773681754</v>
      </c>
      <c r="Q148" s="12">
        <f>IFERROR('[4]Kasko 2025 - opdat'!$F23, "-")</f>
        <v>12556.412448036055</v>
      </c>
    </row>
    <row r="149" spans="1:17" ht="15" thickBot="1" x14ac:dyDescent="0.25">
      <c r="A149" s="15" t="s">
        <v>7</v>
      </c>
      <c r="B149" s="16">
        <f>'[1]Kasko 2010'!$F24</f>
        <v>9818.075652632373</v>
      </c>
      <c r="C149" s="16">
        <f>'[1]Kasko 2011'!$F24</f>
        <v>10470.886311186325</v>
      </c>
      <c r="D149" s="16">
        <f>'[1]Kasko 2012'!$F24</f>
        <v>9876.3460579893854</v>
      </c>
      <c r="E149" s="16">
        <f>'[1]Kasko 2013'!$F24</f>
        <v>9689.9546867590416</v>
      </c>
      <c r="F149" s="16">
        <f>'[1]Kasko 2014'!$F24</f>
        <v>8736.2575998752509</v>
      </c>
      <c r="G149" s="16">
        <f>'[1]Kasko 2015'!$F24</f>
        <v>8519.7294522065094</v>
      </c>
      <c r="H149" s="16">
        <f>'[1]Kasko 2016'!$F24</f>
        <v>8551.4678223699811</v>
      </c>
      <c r="I149" s="16">
        <f>'[1]Kasko 2017'!$F24</f>
        <v>8520.759042702337</v>
      </c>
      <c r="J149" s="16">
        <f>'[1]Kasko 2018'!$F24</f>
        <v>8368.4007234327764</v>
      </c>
      <c r="K149" s="16">
        <f>'[1]Kasko 2019'!$F24</f>
        <v>8336.9084405382364</v>
      </c>
      <c r="L149" s="16">
        <f>'[1]Kasko 2020'!$F24</f>
        <v>8056.8337141724305</v>
      </c>
      <c r="M149" s="16">
        <f>'[1]Kasko 2021'!$F24</f>
        <v>8071.9781215506018</v>
      </c>
      <c r="N149" s="16">
        <v>8205.737671089717</v>
      </c>
      <c r="O149" s="16">
        <f>'[2]Kasko 2023'!$F24</f>
        <v>8134.9482932430719</v>
      </c>
      <c r="P149" s="16">
        <f>[3]Kasko!P149</f>
        <v>8024.9578565936463</v>
      </c>
      <c r="Q149" s="16">
        <f>IFERROR('[4]Kasko 2025 - opdat'!$F24, "-")</f>
        <v>8267.1866644967795</v>
      </c>
    </row>
    <row r="150" spans="1:17" ht="15" thickTop="1" x14ac:dyDescent="0.2"/>
    <row r="151" spans="1:17" x14ac:dyDescent="0.2">
      <c r="A151" s="30" t="s">
        <v>10</v>
      </c>
      <c r="B151" s="30"/>
      <c r="C151" s="30"/>
      <c r="D151" s="30"/>
      <c r="E151" s="30"/>
      <c r="F151" s="30"/>
      <c r="G151" s="30"/>
      <c r="H151" s="30"/>
      <c r="I151" s="30"/>
      <c r="J151" s="30"/>
    </row>
    <row r="152" spans="1:17" x14ac:dyDescent="0.2">
      <c r="A152" s="30"/>
      <c r="B152" s="30"/>
      <c r="C152" s="30"/>
      <c r="D152" s="30"/>
      <c r="E152" s="30"/>
      <c r="F152" s="30"/>
      <c r="G152" s="30"/>
      <c r="H152" s="30"/>
      <c r="I152" s="30"/>
      <c r="J152" s="30"/>
    </row>
    <row r="153" spans="1:17" x14ac:dyDescent="0.2">
      <c r="A153" s="3"/>
      <c r="B153" s="12"/>
      <c r="C153" s="12"/>
      <c r="D153" s="13"/>
      <c r="E153" s="12"/>
      <c r="F153" s="12"/>
      <c r="G153" s="13"/>
      <c r="H153" s="14"/>
      <c r="I153" s="13"/>
      <c r="J153" s="13"/>
    </row>
    <row r="154" spans="1:17" ht="14.25" customHeight="1" x14ac:dyDescent="0.2">
      <c r="A154" s="30" t="s">
        <v>11</v>
      </c>
      <c r="B154" s="30"/>
      <c r="C154" s="30"/>
      <c r="D154" s="30"/>
      <c r="E154" s="30"/>
      <c r="F154" s="30"/>
      <c r="G154" s="30"/>
      <c r="H154" s="30"/>
      <c r="I154" s="30"/>
      <c r="J154" s="30"/>
      <c r="K154" s="30"/>
    </row>
    <row r="155" spans="1:17" ht="17.25" customHeight="1" x14ac:dyDescent="0.2">
      <c r="A155" s="30"/>
      <c r="B155" s="30"/>
      <c r="C155" s="30"/>
      <c r="D155" s="30"/>
      <c r="E155" s="30"/>
      <c r="F155" s="30"/>
      <c r="G155" s="30"/>
      <c r="H155" s="30"/>
      <c r="I155" s="30"/>
      <c r="J155" s="30"/>
      <c r="K155" s="30"/>
    </row>
  </sheetData>
  <mergeCells count="15">
    <mergeCell ref="B3:P3"/>
    <mergeCell ref="A26:J27"/>
    <mergeCell ref="A57:J58"/>
    <mergeCell ref="A29:K30"/>
    <mergeCell ref="A60:K61"/>
    <mergeCell ref="B34:O34"/>
    <mergeCell ref="B65:P65"/>
    <mergeCell ref="B128:P128"/>
    <mergeCell ref="B97:P97"/>
    <mergeCell ref="A154:K155"/>
    <mergeCell ref="A151:J152"/>
    <mergeCell ref="A88:J89"/>
    <mergeCell ref="A120:J121"/>
    <mergeCell ref="A91:K92"/>
    <mergeCell ref="A123:K124"/>
  </mergeCells>
  <pageMargins left="0.25" right="0.25" top="0.75" bottom="0.75" header="0.3" footer="0.3"/>
  <pageSetup paperSize="9" scale="69" fitToHeight="0" orientation="landscape" r:id="rId1"/>
  <headerFooter>
    <oddHeader>&amp;R&amp;G</oddHeader>
  </headerFooter>
  <rowBreaks count="4" manualBreakCount="4">
    <brk id="31" max="14" man="1"/>
    <brk id="62" max="16383" man="1"/>
    <brk id="94" max="14" man="1"/>
    <brk id="124" max="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A3B3-3D57-449C-A301-F5EC01B80AA2}">
  <dimension ref="A1"/>
  <sheetViews>
    <sheetView workbookViewId="0"/>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vt:i4>
      </vt:variant>
    </vt:vector>
  </HeadingPairs>
  <TitlesOfParts>
    <vt:vector size="7" baseType="lpstr">
      <vt:lpstr>Samlet</vt:lpstr>
      <vt:lpstr>Ansvar</vt:lpstr>
      <vt:lpstr>Kasko</vt:lpstr>
      <vt:lpstr>Dokumentation</vt:lpstr>
      <vt:lpstr>Ansvar!Udskriftsområde</vt:lpstr>
      <vt:lpstr>Kasko!Udskriftsområde</vt:lpstr>
      <vt:lpstr>Samlet!Udskriftsområde</vt:lpstr>
    </vt:vector>
  </TitlesOfParts>
  <Company>Forsikring &amp; Pension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Vesty de Lichtenberg</dc:creator>
  <cp:lastModifiedBy>Kathrine Avlund Støy</cp:lastModifiedBy>
  <cp:lastPrinted>2023-08-11T08:14:22Z</cp:lastPrinted>
  <dcterms:created xsi:type="dcterms:W3CDTF">2019-01-14T14:18:16Z</dcterms:created>
  <dcterms:modified xsi:type="dcterms:W3CDTF">2026-03-31T11:59:27Z</dcterms:modified>
</cp:coreProperties>
</file>