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P:\Aktive statistikker\Pensionsformuer\2024\"/>
    </mc:Choice>
  </mc:AlternateContent>
  <xr:revisionPtr revIDLastSave="0" documentId="13_ncr:1_{DAC11AC3-3314-4512-B6A4-B11315C2BA45}" xr6:coauthVersionLast="47" xr6:coauthVersionMax="47" xr10:uidLastSave="{00000000-0000-0000-0000-000000000000}"/>
  <bookViews>
    <workbookView xWindow="28680" yWindow="-135" windowWidth="29040" windowHeight="17640" tabRatio="824" xr2:uid="{00000000-000D-0000-FFFF-FFFF00000000}"/>
  </bookViews>
  <sheets>
    <sheet name="Indhold" sheetId="14" r:id="rId1"/>
    <sheet name="1. Udvikling" sheetId="23" r:id="rId2"/>
    <sheet name="2. Privat og arb. pension" sheetId="2" r:id="rId3"/>
    <sheet name="3. Gennemsnits- og markedsrente" sheetId="24" r:id="rId4"/>
    <sheet name="4. Størrelse på formue" sheetId="25" r:id="rId5"/>
    <sheet name="5. Alderstrin" sheetId="21" r:id="rId6"/>
    <sheet name="6. Aldergrupper" sheetId="26" r:id="rId7"/>
    <sheet name="7. Køn" sheetId="19" r:id="rId8"/>
    <sheet name="8. Landsdel" sheetId="7" r:id="rId9"/>
    <sheet name="9. Kommune" sheetId="15" r:id="rId10"/>
    <sheet name="10. Uddannelse" sheetId="8" r:id="rId11"/>
    <sheet name="Dokumentation" sheetId="27" r:id="rId12"/>
  </sheets>
  <externalReferences>
    <externalReference r:id="rId13"/>
  </externalReferences>
  <definedNames>
    <definedName name="_xlnm.Print_Area" localSheetId="2">'2. Privat og arb. pension'!$A$1:$Q$3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5" l="1"/>
  <c r="L12" i="25"/>
  <c r="L11" i="25"/>
  <c r="L10" i="25"/>
  <c r="L9" i="25"/>
  <c r="L8" i="25"/>
  <c r="L7" i="25"/>
</calcChain>
</file>

<file path=xl/sharedStrings.xml><?xml version="1.0" encoding="utf-8"?>
<sst xmlns="http://schemas.openxmlformats.org/spreadsheetml/2006/main" count="469" uniqueCount="206">
  <si>
    <t>F&amp;P</t>
  </si>
  <si>
    <t>Pensionsformuer</t>
  </si>
  <si>
    <t>1.</t>
  </si>
  <si>
    <t>Gennemsnitlig pensionsformue</t>
  </si>
  <si>
    <t>2.</t>
  </si>
  <si>
    <t>3.</t>
  </si>
  <si>
    <t>4.</t>
  </si>
  <si>
    <t>5.</t>
  </si>
  <si>
    <t>Aldersgrupper</t>
  </si>
  <si>
    <t>6.</t>
  </si>
  <si>
    <t>Køn</t>
  </si>
  <si>
    <t>7.</t>
  </si>
  <si>
    <t>Landsdel</t>
  </si>
  <si>
    <t>8.</t>
  </si>
  <si>
    <t>Kommune</t>
  </si>
  <si>
    <t>9.</t>
  </si>
  <si>
    <t>Uddannelse</t>
  </si>
  <si>
    <t>For alle personer</t>
  </si>
  <si>
    <t>For personer med en positiv formue</t>
  </si>
  <si>
    <t>Kilde: F&amp;P</t>
  </si>
  <si>
    <t>Pensioner i alt</t>
  </si>
  <si>
    <t>Livsvarig ydelse</t>
  </si>
  <si>
    <t>Ratepension</t>
  </si>
  <si>
    <t>Engangsbeløb</t>
  </si>
  <si>
    <t>Privattegnet pension</t>
  </si>
  <si>
    <t>Privattegnet livsvarig pension</t>
  </si>
  <si>
    <t>Privattegnet ratepension</t>
  </si>
  <si>
    <t>Privattegnet engangsbeløb</t>
  </si>
  <si>
    <t>Arbejdsgiveradm. pension</t>
  </si>
  <si>
    <t>Arbejdsgiveradm. livsvarig pension</t>
  </si>
  <si>
    <t>Arbejdsgiveradm. ratepension</t>
  </si>
  <si>
    <t>Arbejdsgiveradm. engangsbeløb</t>
  </si>
  <si>
    <t>Alder</t>
  </si>
  <si>
    <t>0 kr</t>
  </si>
  <si>
    <t>1-100.000 kr.</t>
  </si>
  <si>
    <t>100.000-250.000 kr.</t>
  </si>
  <si>
    <t>250.000-500.000 kr.</t>
  </si>
  <si>
    <t>500.000-1 mio.kr.</t>
  </si>
  <si>
    <t>1-2 mio.kr.</t>
  </si>
  <si>
    <t>Over 2 mio.kr.</t>
  </si>
  <si>
    <t>Pensionsformuen fordelt på aldersgrupper</t>
  </si>
  <si>
    <t>Andel med en pension</t>
  </si>
  <si>
    <t>25-29 år</t>
  </si>
  <si>
    <t>30-34 år</t>
  </si>
  <si>
    <t>35-39 år</t>
  </si>
  <si>
    <t>40-44 år</t>
  </si>
  <si>
    <t>45-49 år</t>
  </si>
  <si>
    <t>50-54 år</t>
  </si>
  <si>
    <t>55-59 år</t>
  </si>
  <si>
    <t>60-64 år</t>
  </si>
  <si>
    <t>Gennemsnitlig pension for personer med en positiv formue</t>
  </si>
  <si>
    <t>Pensionsformuen fordelt på køn</t>
  </si>
  <si>
    <t>Mand</t>
  </si>
  <si>
    <t>Kvinde</t>
  </si>
  <si>
    <t>Pensionsformuen fordelt på kommuner</t>
  </si>
  <si>
    <t>Byen København</t>
  </si>
  <si>
    <t>Københavns omegn</t>
  </si>
  <si>
    <t>Nordsjælland</t>
  </si>
  <si>
    <t>Bornholm</t>
  </si>
  <si>
    <t>Østsjælland</t>
  </si>
  <si>
    <t>Vest- og Sydsjælland</t>
  </si>
  <si>
    <t>Fyn</t>
  </si>
  <si>
    <t>Sydjylland</t>
  </si>
  <si>
    <t>Østjylland</t>
  </si>
  <si>
    <t>Vestjylland</t>
  </si>
  <si>
    <t>Nordjylland</t>
  </si>
  <si>
    <t>Aabenraa</t>
  </si>
  <si>
    <t>Aalborg</t>
  </si>
  <si>
    <t>Aarhus</t>
  </si>
  <si>
    <t>Albertslund</t>
  </si>
  <si>
    <t>Allerød</t>
  </si>
  <si>
    <t>Assens</t>
  </si>
  <si>
    <t>Ballerup</t>
  </si>
  <si>
    <t>Billund</t>
  </si>
  <si>
    <t>Brøndby</t>
  </si>
  <si>
    <t>Brønderslev</t>
  </si>
  <si>
    <t>Dragør</t>
  </si>
  <si>
    <t xml:space="preserve">  </t>
  </si>
  <si>
    <t>Egedal</t>
  </si>
  <si>
    <t>Esbjerg</t>
  </si>
  <si>
    <t>Faaborg-Midtfyn</t>
  </si>
  <si>
    <t>Fanø</t>
  </si>
  <si>
    <t>Favrskov</t>
  </si>
  <si>
    <t>Faxe</t>
  </si>
  <si>
    <t>Fredensborg</t>
  </si>
  <si>
    <t>Fredericia</t>
  </si>
  <si>
    <t>Frederiksberg</t>
  </si>
  <si>
    <t>Frederikshavn</t>
  </si>
  <si>
    <t>Frederikssund</t>
  </si>
  <si>
    <t>Furesø</t>
  </si>
  <si>
    <t>Gentofte</t>
  </si>
  <si>
    <t>Gladsaxe</t>
  </si>
  <si>
    <t>Glostrup</t>
  </si>
  <si>
    <t>Greve</t>
  </si>
  <si>
    <t>Gribskov</t>
  </si>
  <si>
    <t>Guldborgsund</t>
  </si>
  <si>
    <t>Haderslev</t>
  </si>
  <si>
    <t>Halsnæs</t>
  </si>
  <si>
    <t>Hedensted</t>
  </si>
  <si>
    <t>Helsingør</t>
  </si>
  <si>
    <t>Herlev</t>
  </si>
  <si>
    <t>Herning</t>
  </si>
  <si>
    <t>Hillerød</t>
  </si>
  <si>
    <t>Hjørring</t>
  </si>
  <si>
    <t>Holbæk</t>
  </si>
  <si>
    <t>Holstebro</t>
  </si>
  <si>
    <t>Horsens</t>
  </si>
  <si>
    <t>Hvidovre</t>
  </si>
  <si>
    <t>Høje-Taastrup</t>
  </si>
  <si>
    <t>Hørsholm</t>
  </si>
  <si>
    <t>Ikast-Brande</t>
  </si>
  <si>
    <t>Ishøj</t>
  </si>
  <si>
    <t>Jammerbugt</t>
  </si>
  <si>
    <t>Kalundborg</t>
  </si>
  <si>
    <t>Kerteminde</t>
  </si>
  <si>
    <t>Kolding</t>
  </si>
  <si>
    <t>København</t>
  </si>
  <si>
    <t>Køge</t>
  </si>
  <si>
    <t>Langeland</t>
  </si>
  <si>
    <t>Lejre</t>
  </si>
  <si>
    <t>Lemvig</t>
  </si>
  <si>
    <t>Lolland</t>
  </si>
  <si>
    <t>Lyngby-Taarbæk</t>
  </si>
  <si>
    <t>Læsø</t>
  </si>
  <si>
    <t>Mariagerfjord</t>
  </si>
  <si>
    <t>Middelfart</t>
  </si>
  <si>
    <t>Morsø</t>
  </si>
  <si>
    <t>Norddjurs</t>
  </si>
  <si>
    <t>Nordfyns</t>
  </si>
  <si>
    <t>Nyborg</t>
  </si>
  <si>
    <t>Næstved</t>
  </si>
  <si>
    <t>Odder</t>
  </si>
  <si>
    <t>Odense</t>
  </si>
  <si>
    <t>Odsherred</t>
  </si>
  <si>
    <t>Randers</t>
  </si>
  <si>
    <t>Rebild</t>
  </si>
  <si>
    <t>Ringkøbing-Skjern</t>
  </si>
  <si>
    <t>Ringsted</t>
  </si>
  <si>
    <t>Roskilde</t>
  </si>
  <si>
    <t>Rudersdal</t>
  </si>
  <si>
    <t>Rødovre</t>
  </si>
  <si>
    <t>Samsø</t>
  </si>
  <si>
    <t>Silkeborg</t>
  </si>
  <si>
    <t>Skanderborg</t>
  </si>
  <si>
    <t>Skive</t>
  </si>
  <si>
    <t>Slagelse</t>
  </si>
  <si>
    <t>Solrød</t>
  </si>
  <si>
    <t>Sorø</t>
  </si>
  <si>
    <t>Stevns</t>
  </si>
  <si>
    <t>Struer</t>
  </si>
  <si>
    <t>Svendborg</t>
  </si>
  <si>
    <t>Syddjurs</t>
  </si>
  <si>
    <t>Sønderborg</t>
  </si>
  <si>
    <t>Thisted</t>
  </si>
  <si>
    <t>Tårnby</t>
  </si>
  <si>
    <t>Tønder</t>
  </si>
  <si>
    <t>Vallensbæk</t>
  </si>
  <si>
    <t>Varde</t>
  </si>
  <si>
    <t>Vejen</t>
  </si>
  <si>
    <t>Vejle</t>
  </si>
  <si>
    <t>Vesthimmerlands</t>
  </si>
  <si>
    <t>Viborg</t>
  </si>
  <si>
    <t>Vordingborg</t>
  </si>
  <si>
    <t>Ærø</t>
  </si>
  <si>
    <t>Pensionsformuen fordelt på uddannelse</t>
  </si>
  <si>
    <t>Grundskole</t>
  </si>
  <si>
    <t>Gymnasiel</t>
  </si>
  <si>
    <t>Faglært</t>
  </si>
  <si>
    <t>Kort vidr.</t>
  </si>
  <si>
    <t>Ml.lang vidr.</t>
  </si>
  <si>
    <t>Lang vidr.</t>
  </si>
  <si>
    <t>65-69 år</t>
  </si>
  <si>
    <t>70-74 år</t>
  </si>
  <si>
    <t>75-79 år</t>
  </si>
  <si>
    <t>80-84 år</t>
  </si>
  <si>
    <t>85-89 år</t>
  </si>
  <si>
    <t>90+ år</t>
  </si>
  <si>
    <t>Pct.</t>
  </si>
  <si>
    <t>Antal</t>
  </si>
  <si>
    <t>Andel med pension</t>
  </si>
  <si>
    <t>Gennemsnitsrente</t>
  </si>
  <si>
    <t>Markedsrente</t>
  </si>
  <si>
    <t>Kr.</t>
  </si>
  <si>
    <t>Anm.: Personer over 24 år er medtaget</t>
  </si>
  <si>
    <t>Udvikling i den individuelle pensionsformue</t>
  </si>
  <si>
    <t>Andel</t>
  </si>
  <si>
    <t>Andel med en pensionsopsparing</t>
  </si>
  <si>
    <t>1.000 pers.</t>
  </si>
  <si>
    <t>Individuel pensionsformue i alt for privattegnede og arbejdsgiveradministrerede ordninger fordelt på typer af pensionsordninger</t>
  </si>
  <si>
    <t>Antal personer med privattegnede og arbejdsgiveradministrerede ordninger</t>
  </si>
  <si>
    <t>Gennemsnitlig pensionsformue for privattegnede og arbejdsgiveradministrerede ordninger</t>
  </si>
  <si>
    <t>1.000 kontrakter</t>
  </si>
  <si>
    <t>1.000 kr.</t>
  </si>
  <si>
    <t>Individuel pensionsformue fordelt på størrelse af formue</t>
  </si>
  <si>
    <t>Gennemsnit m. formue</t>
  </si>
  <si>
    <t>Antal pensionskontrakter for gennemsnits- og markedsrente</t>
  </si>
  <si>
    <t>Antal personer med gennemsnits- og markedsrente</t>
  </si>
  <si>
    <t>10.</t>
  </si>
  <si>
    <t>Udvikling</t>
  </si>
  <si>
    <t>Privat og arb. Pension</t>
  </si>
  <si>
    <t>Gennemsnit- og markedsrente</t>
  </si>
  <si>
    <t>Størrelse på formue</t>
  </si>
  <si>
    <t>Alderstrin</t>
  </si>
  <si>
    <t>11.</t>
  </si>
  <si>
    <t>Dokumentation</t>
  </si>
  <si>
    <t>Individuelle pensionsformuer fordelt på alder 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</si>
</sst>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 #,##0_ ;_ * \-#,##0_ ;_ * &quot;-&quot;??_ ;_ @_ "/>
    <numFmt numFmtId="166" formatCode="_-* #,##0_-;\-* #,##0_-;_-* &quot;-&quot;??_-;_-@_-"/>
    <numFmt numFmtId="167" formatCode="0.0"/>
    <numFmt numFmtId="168" formatCode="#,##0.0"/>
  </numFmts>
  <fonts count="40" x14ac:knownFonts="1">
    <font>
      <sz val="11"/>
      <color theme="1"/>
      <name val="Verdana"/>
      <family val="2"/>
      <scheme val="minor"/>
    </font>
    <font>
      <sz val="11"/>
      <color theme="1"/>
      <name val="Verdana"/>
      <family val="2"/>
      <scheme val="min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65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sz val="11"/>
      <color rgb="FF000000"/>
      <name val="Verdana"/>
      <family val="2"/>
      <scheme val="minor"/>
    </font>
    <font>
      <b/>
      <sz val="18"/>
      <color theme="3"/>
      <name val="Verdana"/>
      <family val="2"/>
      <scheme val="major"/>
    </font>
    <font>
      <u/>
      <sz val="11"/>
      <color rgb="FF0000FF"/>
      <name val="Verdana"/>
      <family val="2"/>
      <scheme val="minor"/>
    </font>
    <font>
      <u/>
      <sz val="11"/>
      <color rgb="FF800080"/>
      <name val="Verdana"/>
      <family val="2"/>
      <scheme val="minor"/>
    </font>
    <font>
      <u/>
      <sz val="11"/>
      <color theme="10"/>
      <name val="Verdana"/>
      <family val="2"/>
      <scheme val="minor"/>
    </font>
    <font>
      <sz val="11"/>
      <color theme="1"/>
      <name val="Georgia"/>
      <family val="1"/>
    </font>
    <font>
      <b/>
      <sz val="11"/>
      <color rgb="FF000000"/>
      <name val="Georgia"/>
      <family val="1"/>
    </font>
    <font>
      <sz val="11"/>
      <color rgb="FF000000"/>
      <name val="Georgia"/>
      <family val="1"/>
    </font>
    <font>
      <b/>
      <sz val="11"/>
      <color theme="0"/>
      <name val="Georgia"/>
      <family val="1"/>
    </font>
    <font>
      <b/>
      <u/>
      <sz val="11"/>
      <color rgb="FF000000"/>
      <name val="Georgia"/>
      <family val="1"/>
    </font>
    <font>
      <u/>
      <sz val="11"/>
      <color theme="10"/>
      <name val="Georgia"/>
      <family val="1"/>
    </font>
    <font>
      <b/>
      <u/>
      <sz val="11"/>
      <color theme="1"/>
      <name val="Georgia"/>
      <family val="1"/>
    </font>
    <font>
      <b/>
      <sz val="11"/>
      <color theme="1"/>
      <name val="Georgia"/>
      <family val="1"/>
    </font>
    <font>
      <i/>
      <sz val="11"/>
      <color theme="1"/>
      <name val="Georgia"/>
      <family val="1"/>
    </font>
    <font>
      <b/>
      <sz val="11"/>
      <name val="Georgia"/>
      <family val="1"/>
    </font>
    <font>
      <sz val="10"/>
      <color rgb="FF000000"/>
      <name val="Georgia"/>
      <family val="1"/>
    </font>
    <font>
      <b/>
      <sz val="10"/>
      <color rgb="FF000000"/>
      <name val="Georgia"/>
      <family val="1"/>
    </font>
    <font>
      <b/>
      <sz val="11"/>
      <color rgb="FFFFFFFF"/>
      <name val="Georgia"/>
      <family val="1"/>
    </font>
    <font>
      <i/>
      <sz val="11"/>
      <color rgb="FF000000"/>
      <name val="Georgia"/>
      <family val="1"/>
    </font>
    <font>
      <sz val="11"/>
      <name val="Calibri"/>
    </font>
    <font>
      <b/>
      <sz val="10"/>
      <color theme="1"/>
      <name val="Georgia"/>
      <family val="1"/>
    </font>
    <font>
      <sz val="8"/>
      <name val="Verdana"/>
      <family val="2"/>
      <scheme val="minor"/>
    </font>
    <font>
      <u/>
      <sz val="10"/>
      <color theme="10"/>
      <name val="Georgia"/>
      <family val="1"/>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6355D"/>
        <bgColor indexed="64"/>
      </patternFill>
    </fill>
    <fill>
      <patternFill patternType="solid">
        <fgColor rgb="FFFFFFFF"/>
        <bgColor indexed="64"/>
      </patternFill>
    </fill>
    <fill>
      <patternFill patternType="solid">
        <fgColor rgb="FFDEF2FC"/>
        <bgColor indexed="64"/>
      </patternFill>
    </fill>
    <fill>
      <patternFill patternType="solid">
        <fgColor rgb="FF002060"/>
        <bgColor indexed="64"/>
      </patternFill>
    </fill>
    <fill>
      <patternFill patternType="solid">
        <fgColor rgb="FF26355D"/>
        <bgColor rgb="FF000000"/>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hair">
        <color rgb="FFFFFFFF"/>
      </left>
      <right/>
      <top/>
      <bottom/>
      <diagonal/>
    </border>
  </borders>
  <cellStyleXfs count="52">
    <xf numFmtId="0" fontId="0" fillId="0" borderId="0"/>
    <xf numFmtId="164"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xf numFmtId="43"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6" fillId="0" borderId="0"/>
  </cellStyleXfs>
  <cellXfs count="107">
    <xf numFmtId="0" fontId="0" fillId="0" borderId="0" xfId="0"/>
    <xf numFmtId="0" fontId="22" fillId="0" borderId="0" xfId="0" applyFont="1"/>
    <xf numFmtId="0" fontId="24" fillId="0" borderId="0" xfId="0" applyFont="1" applyAlignment="1">
      <alignment vertical="top" wrapText="1"/>
    </xf>
    <xf numFmtId="0" fontId="24" fillId="0" borderId="0" xfId="42" applyFont="1"/>
    <xf numFmtId="0" fontId="24" fillId="0" borderId="0" xfId="0" applyFont="1"/>
    <xf numFmtId="0" fontId="24" fillId="0" borderId="0" xfId="0" applyFont="1" applyAlignment="1">
      <alignment horizontal="right"/>
    </xf>
    <xf numFmtId="0" fontId="25" fillId="33" borderId="0" xfId="42" applyFont="1" applyFill="1"/>
    <xf numFmtId="0" fontId="25" fillId="0" borderId="0" xfId="0" applyFont="1"/>
    <xf numFmtId="0" fontId="27" fillId="0" borderId="0" xfId="48" applyFont="1" applyBorder="1" applyAlignment="1">
      <alignment horizontal="left" vertical="center" wrapText="1"/>
    </xf>
    <xf numFmtId="0" fontId="27" fillId="0" borderId="0" xfId="48" applyFont="1" applyAlignment="1">
      <alignment horizontal="left"/>
    </xf>
    <xf numFmtId="0" fontId="27" fillId="0" borderId="0" xfId="48" quotePrefix="1" applyFont="1" applyAlignment="1">
      <alignment horizontal="left"/>
    </xf>
    <xf numFmtId="0" fontId="22" fillId="0" borderId="0" xfId="0" applyFont="1" applyAlignment="1">
      <alignment horizontal="left"/>
    </xf>
    <xf numFmtId="0" fontId="27" fillId="0" borderId="0" xfId="48" quotePrefix="1" applyFont="1"/>
    <xf numFmtId="0" fontId="22" fillId="0" borderId="0" xfId="0" applyFont="1" applyAlignment="1">
      <alignment vertical="center"/>
    </xf>
    <xf numFmtId="0" fontId="28" fillId="0" borderId="0" xfId="0" applyFont="1"/>
    <xf numFmtId="0" fontId="29" fillId="0" borderId="0" xfId="0" applyFont="1" applyAlignment="1">
      <alignment vertical="center"/>
    </xf>
    <xf numFmtId="0" fontId="30" fillId="0" borderId="0" xfId="0" applyFont="1"/>
    <xf numFmtId="0" fontId="28" fillId="0" borderId="0" xfId="0" applyFont="1" applyAlignment="1">
      <alignment horizontal="right"/>
    </xf>
    <xf numFmtId="0" fontId="23" fillId="0" borderId="10" xfId="0" applyFont="1" applyBorder="1" applyAlignment="1">
      <alignment horizontal="left" vertical="top"/>
    </xf>
    <xf numFmtId="0" fontId="22" fillId="0" borderId="10" xfId="0" applyFont="1" applyBorder="1" applyAlignment="1">
      <alignment horizontal="left"/>
    </xf>
    <xf numFmtId="1" fontId="24" fillId="0" borderId="0" xfId="0" applyNumberFormat="1" applyFont="1"/>
    <xf numFmtId="3" fontId="22" fillId="0" borderId="0" xfId="1" applyNumberFormat="1" applyFont="1" applyFill="1" applyAlignment="1">
      <alignment horizontal="center"/>
    </xf>
    <xf numFmtId="3" fontId="22" fillId="0" borderId="0" xfId="1" applyNumberFormat="1" applyFont="1" applyFill="1" applyAlignment="1"/>
    <xf numFmtId="1" fontId="22" fillId="0" borderId="0" xfId="0" applyNumberFormat="1" applyFont="1" applyAlignment="1">
      <alignment horizontal="center"/>
    </xf>
    <xf numFmtId="1" fontId="22" fillId="0" borderId="0" xfId="1" applyNumberFormat="1" applyFont="1" applyFill="1" applyAlignment="1">
      <alignment horizontal="center"/>
    </xf>
    <xf numFmtId="1" fontId="24" fillId="0" borderId="0" xfId="0" applyNumberFormat="1" applyFont="1" applyAlignment="1">
      <alignment horizontal="center"/>
    </xf>
    <xf numFmtId="3" fontId="22" fillId="0" borderId="0" xfId="1" applyNumberFormat="1" applyFont="1" applyFill="1" applyAlignment="1">
      <alignment horizontal="right"/>
    </xf>
    <xf numFmtId="3" fontId="22" fillId="0" borderId="0" xfId="0" applyNumberFormat="1" applyFont="1" applyAlignment="1">
      <alignment horizontal="right"/>
    </xf>
    <xf numFmtId="10" fontId="22" fillId="0" borderId="0" xfId="49" applyNumberFormat="1" applyFont="1" applyFill="1"/>
    <xf numFmtId="3" fontId="22" fillId="0" borderId="0" xfId="1" applyNumberFormat="1" applyFont="1" applyFill="1" applyBorder="1" applyAlignment="1">
      <alignment horizontal="left" indent="1"/>
    </xf>
    <xf numFmtId="0" fontId="24" fillId="0" borderId="0" xfId="0" applyFont="1" applyAlignment="1">
      <alignment horizontal="center"/>
    </xf>
    <xf numFmtId="166" fontId="0" fillId="0" borderId="0" xfId="50" applyNumberFormat="1" applyFont="1"/>
    <xf numFmtId="0" fontId="23" fillId="0" borderId="0" xfId="0" applyFont="1" applyAlignment="1">
      <alignment horizontal="center"/>
    </xf>
    <xf numFmtId="49" fontId="22" fillId="0" borderId="0" xfId="0" applyNumberFormat="1" applyFont="1"/>
    <xf numFmtId="3" fontId="24" fillId="0" borderId="0" xfId="0" applyNumberFormat="1" applyFont="1" applyAlignment="1">
      <alignment horizontal="right" vertical="top" wrapText="1" indent="1"/>
    </xf>
    <xf numFmtId="0" fontId="29" fillId="0" borderId="0" xfId="0" applyFont="1"/>
    <xf numFmtId="3" fontId="22" fillId="0" borderId="0" xfId="0" applyNumberFormat="1" applyFont="1"/>
    <xf numFmtId="2" fontId="25" fillId="0" borderId="0" xfId="42" applyNumberFormat="1" applyFont="1"/>
    <xf numFmtId="2" fontId="22" fillId="0" borderId="0" xfId="0" applyNumberFormat="1" applyFont="1"/>
    <xf numFmtId="2" fontId="31" fillId="0" borderId="0" xfId="42" applyNumberFormat="1" applyFont="1"/>
    <xf numFmtId="3" fontId="33" fillId="34" borderId="0" xfId="1" applyNumberFormat="1" applyFont="1" applyFill="1" applyBorder="1" applyAlignment="1">
      <alignment horizontal="left" vertical="center" wrapText="1"/>
    </xf>
    <xf numFmtId="3" fontId="33" fillId="35" borderId="0" xfId="1" applyNumberFormat="1" applyFont="1" applyFill="1" applyBorder="1" applyAlignment="1">
      <alignment horizontal="left" vertical="center" wrapText="1"/>
    </xf>
    <xf numFmtId="0" fontId="33" fillId="34" borderId="11" xfId="0" applyFont="1" applyFill="1" applyBorder="1" applyAlignment="1">
      <alignment horizontal="left" vertical="center" wrapText="1"/>
    </xf>
    <xf numFmtId="1" fontId="33" fillId="34" borderId="11" xfId="1" applyNumberFormat="1" applyFont="1" applyFill="1" applyBorder="1" applyAlignment="1">
      <alignment horizontal="right" vertical="center" wrapText="1"/>
    </xf>
    <xf numFmtId="0" fontId="33" fillId="34" borderId="11" xfId="0" applyFont="1" applyFill="1" applyBorder="1" applyAlignment="1">
      <alignment horizontal="right" vertical="center" wrapText="1"/>
    </xf>
    <xf numFmtId="0" fontId="33" fillId="34" borderId="12" xfId="0" applyFont="1" applyFill="1" applyBorder="1" applyAlignment="1">
      <alignment horizontal="left" vertical="center" wrapText="1"/>
    </xf>
    <xf numFmtId="0" fontId="32" fillId="34" borderId="12" xfId="0" applyFont="1" applyFill="1" applyBorder="1" applyAlignment="1">
      <alignment horizontal="right" vertical="center" wrapText="1"/>
    </xf>
    <xf numFmtId="3" fontId="33" fillId="35" borderId="12" xfId="1" applyNumberFormat="1" applyFont="1" applyFill="1" applyBorder="1" applyAlignment="1">
      <alignment horizontal="left" vertical="center" wrapText="1"/>
    </xf>
    <xf numFmtId="3" fontId="32" fillId="35" borderId="12" xfId="0" applyNumberFormat="1" applyFont="1" applyFill="1" applyBorder="1" applyAlignment="1">
      <alignment horizontal="right" vertical="center" wrapText="1"/>
    </xf>
    <xf numFmtId="0" fontId="33" fillId="35" borderId="12" xfId="0" applyFont="1" applyFill="1" applyBorder="1" applyAlignment="1">
      <alignment horizontal="left" vertical="center" wrapText="1"/>
    </xf>
    <xf numFmtId="3" fontId="32" fillId="34" borderId="0" xfId="1" applyNumberFormat="1" applyFont="1" applyFill="1" applyBorder="1" applyAlignment="1">
      <alignment horizontal="right" vertical="center" wrapText="1"/>
    </xf>
    <xf numFmtId="0" fontId="33" fillId="34" borderId="13" xfId="0" applyFont="1" applyFill="1" applyBorder="1" applyAlignment="1">
      <alignment horizontal="left" vertical="center" wrapText="1"/>
    </xf>
    <xf numFmtId="165" fontId="32" fillId="34" borderId="0" xfId="43" applyNumberFormat="1" applyFont="1" applyFill="1" applyBorder="1" applyAlignment="1">
      <alignment horizontal="right" vertical="center" wrapText="1"/>
    </xf>
    <xf numFmtId="165" fontId="32" fillId="35" borderId="0" xfId="43" applyNumberFormat="1" applyFont="1" applyFill="1" applyBorder="1" applyAlignment="1">
      <alignment horizontal="right" vertical="center" wrapText="1"/>
    </xf>
    <xf numFmtId="165" fontId="32" fillId="35" borderId="12" xfId="43" applyNumberFormat="1" applyFont="1" applyFill="1" applyBorder="1" applyAlignment="1">
      <alignment horizontal="right" vertical="center" wrapText="1"/>
    </xf>
    <xf numFmtId="0" fontId="25" fillId="0" borderId="0" xfId="42" applyFont="1"/>
    <xf numFmtId="0" fontId="25" fillId="36" borderId="0" xfId="42" applyFont="1" applyFill="1"/>
    <xf numFmtId="0" fontId="22" fillId="36" borderId="0" xfId="0" applyFont="1" applyFill="1"/>
    <xf numFmtId="49" fontId="32" fillId="34" borderId="12" xfId="0" applyNumberFormat="1" applyFont="1" applyFill="1" applyBorder="1" applyAlignment="1">
      <alignment horizontal="right" vertical="center" wrapText="1"/>
    </xf>
    <xf numFmtId="0" fontId="34" fillId="37" borderId="0" xfId="0" applyFont="1" applyFill="1"/>
    <xf numFmtId="0" fontId="24" fillId="0" borderId="14" xfId="0" applyFont="1" applyBorder="1" applyAlignment="1">
      <alignment horizontal="left"/>
    </xf>
    <xf numFmtId="0" fontId="26" fillId="0" borderId="0" xfId="0" applyFont="1" applyAlignment="1">
      <alignment horizontal="center"/>
    </xf>
    <xf numFmtId="0" fontId="23" fillId="0" borderId="14" xfId="0" applyFont="1" applyBorder="1" applyAlignment="1">
      <alignment horizontal="left" vertical="top"/>
    </xf>
    <xf numFmtId="0" fontId="24" fillId="0" borderId="0" xfId="0" applyFont="1" applyAlignment="1">
      <alignment horizontal="left"/>
    </xf>
    <xf numFmtId="0" fontId="35" fillId="0" borderId="0" xfId="0" applyFont="1"/>
    <xf numFmtId="0" fontId="24" fillId="0" borderId="0" xfId="0" applyFont="1" applyAlignment="1">
      <alignment horizontal="left" indent="2"/>
    </xf>
    <xf numFmtId="0" fontId="24" fillId="0" borderId="0" xfId="0" applyFont="1" applyAlignment="1">
      <alignment horizontal="right" indent="3"/>
    </xf>
    <xf numFmtId="165" fontId="32" fillId="35" borderId="12" xfId="1" applyNumberFormat="1" applyFont="1" applyFill="1" applyBorder="1" applyAlignment="1">
      <alignment horizontal="right" vertical="center" wrapText="1"/>
    </xf>
    <xf numFmtId="167" fontId="32" fillId="34" borderId="13" xfId="0" applyNumberFormat="1" applyFont="1" applyFill="1" applyBorder="1" applyAlignment="1">
      <alignment horizontal="right" vertical="center" wrapText="1"/>
    </xf>
    <xf numFmtId="165" fontId="22" fillId="0" borderId="0" xfId="1" applyNumberFormat="1" applyFont="1"/>
    <xf numFmtId="3" fontId="32" fillId="35" borderId="0" xfId="1" applyNumberFormat="1" applyFont="1" applyFill="1" applyBorder="1" applyAlignment="1">
      <alignment horizontal="right" vertical="center" wrapText="1"/>
    </xf>
    <xf numFmtId="3" fontId="32" fillId="35" borderId="12" xfId="1" applyNumberFormat="1" applyFont="1" applyFill="1" applyBorder="1" applyAlignment="1">
      <alignment horizontal="right" vertical="center" wrapText="1"/>
    </xf>
    <xf numFmtId="167" fontId="32" fillId="35" borderId="12" xfId="0" applyNumberFormat="1" applyFont="1" applyFill="1" applyBorder="1" applyAlignment="1">
      <alignment horizontal="right" vertical="center" wrapText="1"/>
    </xf>
    <xf numFmtId="165" fontId="32" fillId="34" borderId="12" xfId="1" applyNumberFormat="1" applyFont="1" applyFill="1" applyBorder="1" applyAlignment="1">
      <alignment horizontal="right" vertical="center" wrapText="1"/>
    </xf>
    <xf numFmtId="0" fontId="37" fillId="0" borderId="0" xfId="0" applyFont="1"/>
    <xf numFmtId="165" fontId="32" fillId="34" borderId="0" xfId="1" applyNumberFormat="1" applyFont="1" applyFill="1" applyBorder="1" applyAlignment="1">
      <alignment horizontal="right" vertical="center" wrapText="1"/>
    </xf>
    <xf numFmtId="165" fontId="32" fillId="35" borderId="0" xfId="1" applyNumberFormat="1" applyFont="1" applyFill="1" applyBorder="1" applyAlignment="1">
      <alignment horizontal="right" vertical="center" wrapText="1"/>
    </xf>
    <xf numFmtId="168" fontId="32" fillId="34" borderId="0" xfId="43" applyNumberFormat="1" applyFont="1" applyFill="1" applyBorder="1" applyAlignment="1">
      <alignment horizontal="right" vertical="center" wrapText="1"/>
    </xf>
    <xf numFmtId="3" fontId="33" fillId="34" borderId="12" xfId="1" applyNumberFormat="1" applyFont="1" applyFill="1" applyBorder="1" applyAlignment="1">
      <alignment horizontal="left" vertical="center" wrapText="1"/>
    </xf>
    <xf numFmtId="3" fontId="32" fillId="34" borderId="12" xfId="1" applyNumberFormat="1" applyFont="1" applyFill="1" applyBorder="1" applyAlignment="1">
      <alignment horizontal="right" vertical="center" wrapText="1"/>
    </xf>
    <xf numFmtId="168" fontId="32" fillId="35" borderId="12" xfId="43" applyNumberFormat="1" applyFont="1" applyFill="1" applyBorder="1" applyAlignment="1">
      <alignment horizontal="right" vertical="center" wrapText="1"/>
    </xf>
    <xf numFmtId="168" fontId="32" fillId="35" borderId="12" xfId="0" applyNumberFormat="1" applyFont="1" applyFill="1" applyBorder="1" applyAlignment="1">
      <alignment horizontal="right" vertical="center" wrapText="1"/>
    </xf>
    <xf numFmtId="3" fontId="32" fillId="34" borderId="0" xfId="43" applyNumberFormat="1" applyFont="1" applyFill="1" applyBorder="1" applyAlignment="1">
      <alignment horizontal="right" vertical="center" wrapText="1"/>
    </xf>
    <xf numFmtId="3" fontId="32" fillId="35" borderId="12" xfId="43" applyNumberFormat="1" applyFont="1" applyFill="1" applyBorder="1" applyAlignment="1">
      <alignment horizontal="right" vertical="center" wrapText="1"/>
    </xf>
    <xf numFmtId="3" fontId="22" fillId="0" borderId="0" xfId="1" applyNumberFormat="1" applyFont="1" applyFill="1" applyBorder="1" applyAlignment="1">
      <alignment horizontal="left" indent="2"/>
    </xf>
    <xf numFmtId="168" fontId="24" fillId="0" borderId="0" xfId="0" applyNumberFormat="1" applyFont="1" applyAlignment="1">
      <alignment horizontal="center" vertical="top" wrapText="1"/>
    </xf>
    <xf numFmtId="168" fontId="24" fillId="0" borderId="0" xfId="0" applyNumberFormat="1" applyFont="1" applyAlignment="1">
      <alignment horizontal="center"/>
    </xf>
    <xf numFmtId="168" fontId="22" fillId="0" borderId="0" xfId="0" applyNumberFormat="1" applyFont="1"/>
    <xf numFmtId="1" fontId="33" fillId="34" borderId="11" xfId="43" applyNumberFormat="1" applyFont="1" applyFill="1" applyBorder="1" applyAlignment="1">
      <alignment horizontal="right" vertical="center" wrapText="1"/>
    </xf>
    <xf numFmtId="1" fontId="32" fillId="34" borderId="12" xfId="1" applyNumberFormat="1" applyFont="1" applyFill="1" applyBorder="1" applyAlignment="1">
      <alignment horizontal="right" vertical="center" wrapText="1"/>
    </xf>
    <xf numFmtId="168" fontId="32" fillId="34" borderId="12" xfId="0" applyNumberFormat="1" applyFont="1" applyFill="1" applyBorder="1" applyAlignment="1">
      <alignment horizontal="right" vertical="center" wrapText="1"/>
    </xf>
    <xf numFmtId="3" fontId="33" fillId="35" borderId="12" xfId="43" applyNumberFormat="1" applyFont="1" applyFill="1" applyBorder="1" applyAlignment="1">
      <alignment horizontal="left" vertical="center" wrapText="1"/>
    </xf>
    <xf numFmtId="0" fontId="39" fillId="0" borderId="0" xfId="48" applyFont="1" applyBorder="1" applyAlignment="1">
      <alignment vertical="center" wrapText="1"/>
    </xf>
    <xf numFmtId="0" fontId="39" fillId="0" borderId="0" xfId="48" applyFont="1" applyAlignment="1">
      <alignment horizontal="left"/>
    </xf>
    <xf numFmtId="0" fontId="39" fillId="0" borderId="0" xfId="48" applyFont="1"/>
    <xf numFmtId="9" fontId="22" fillId="0" borderId="0" xfId="49" applyFont="1"/>
    <xf numFmtId="3" fontId="32" fillId="34" borderId="12" xfId="0" applyNumberFormat="1" applyFont="1" applyFill="1" applyBorder="1" applyAlignment="1">
      <alignment horizontal="right" vertical="center" wrapText="1"/>
    </xf>
    <xf numFmtId="3" fontId="32" fillId="34" borderId="0" xfId="0" applyNumberFormat="1" applyFont="1" applyFill="1" applyAlignment="1">
      <alignment horizontal="right" vertical="center" wrapText="1"/>
    </xf>
    <xf numFmtId="3" fontId="32" fillId="35" borderId="0" xfId="0" applyNumberFormat="1" applyFont="1" applyFill="1" applyAlignment="1">
      <alignment horizontal="right" vertical="center" wrapText="1"/>
    </xf>
    <xf numFmtId="0" fontId="33" fillId="34" borderId="0" xfId="0" applyFont="1" applyFill="1" applyAlignment="1">
      <alignment horizontal="left" vertical="center" wrapText="1"/>
    </xf>
    <xf numFmtId="0" fontId="33" fillId="35" borderId="0" xfId="0" applyFont="1" applyFill="1" applyAlignment="1">
      <alignment horizontal="left" vertical="center" wrapText="1"/>
    </xf>
    <xf numFmtId="167" fontId="32" fillId="34" borderId="0" xfId="0" applyNumberFormat="1" applyFont="1" applyFill="1" applyAlignment="1">
      <alignment horizontal="right" vertical="center" wrapText="1"/>
    </xf>
    <xf numFmtId="167" fontId="32" fillId="35" borderId="0" xfId="0" applyNumberFormat="1" applyFont="1" applyFill="1" applyAlignment="1">
      <alignment horizontal="right" vertical="center" wrapText="1"/>
    </xf>
    <xf numFmtId="167" fontId="32" fillId="34" borderId="12" xfId="0" applyNumberFormat="1" applyFont="1" applyFill="1" applyBorder="1" applyAlignment="1">
      <alignment horizontal="right" vertical="center" wrapText="1"/>
    </xf>
    <xf numFmtId="168" fontId="32" fillId="34" borderId="0" xfId="0" applyNumberFormat="1" applyFont="1" applyFill="1" applyAlignment="1">
      <alignment horizontal="right" vertical="center" wrapText="1"/>
    </xf>
    <xf numFmtId="168" fontId="32" fillId="35" borderId="0" xfId="0" applyNumberFormat="1" applyFont="1" applyFill="1" applyAlignment="1">
      <alignment horizontal="right" vertical="center" wrapText="1"/>
    </xf>
    <xf numFmtId="0" fontId="26" fillId="0" borderId="0" xfId="0" applyFont="1" applyAlignment="1">
      <alignment horizontal="center" vertical="center"/>
    </xf>
  </cellXfs>
  <cellStyles count="52">
    <cellStyle name="20 % - Farve1" xfId="19" builtinId="30" customBuiltin="1"/>
    <cellStyle name="20 % - Farve2" xfId="23" builtinId="34" customBuiltin="1"/>
    <cellStyle name="20 % - Farve3" xfId="27" builtinId="38" customBuiltin="1"/>
    <cellStyle name="20 % - Farve4" xfId="31" builtinId="42" customBuiltin="1"/>
    <cellStyle name="20 % - Farve5" xfId="35" builtinId="46" customBuiltin="1"/>
    <cellStyle name="20 % - Farve6" xfId="39" builtinId="50" customBuiltin="1"/>
    <cellStyle name="40 % - Farve1" xfId="20" builtinId="31" customBuiltin="1"/>
    <cellStyle name="40 % - Farve2" xfId="24" builtinId="35" customBuiltin="1"/>
    <cellStyle name="40 % - Farve3" xfId="28" builtinId="39" customBuiltin="1"/>
    <cellStyle name="40 % - Farve4" xfId="32" builtinId="43" customBuiltin="1"/>
    <cellStyle name="40 % - Farve5" xfId="36" builtinId="47" customBuiltin="1"/>
    <cellStyle name="40 % - Farve6" xfId="40" builtinId="51" customBuiltin="1"/>
    <cellStyle name="60 % - Farve1" xfId="21" builtinId="32" customBuiltin="1"/>
    <cellStyle name="60 % - Farve2" xfId="25" builtinId="36" customBuiltin="1"/>
    <cellStyle name="60 % - Farve3" xfId="29" builtinId="40" customBuiltin="1"/>
    <cellStyle name="60 % - Farve4" xfId="33" builtinId="44" customBuiltin="1"/>
    <cellStyle name="60 % - Farve5" xfId="37" builtinId="48" customBuiltin="1"/>
    <cellStyle name="60 % - Farve6" xfId="41" builtinId="52" customBuiltin="1"/>
    <cellStyle name="Advarselstekst" xfId="14" builtinId="11" customBuiltin="1"/>
    <cellStyle name="Bemærk!" xfId="15" builtinId="10" customBuiltin="1"/>
    <cellStyle name="Beregning" xfId="11" builtinId="22" customBuiltin="1"/>
    <cellStyle name="Besøgt link" xfId="46" builtinId="9" customBuiltin="1"/>
    <cellStyle name="Farve1" xfId="18" builtinId="29" customBuiltin="1"/>
    <cellStyle name="Farve2" xfId="22" builtinId="33" customBuiltin="1"/>
    <cellStyle name="Farve3" xfId="26" builtinId="37" customBuiltin="1"/>
    <cellStyle name="Farve4" xfId="30" builtinId="41" customBuiltin="1"/>
    <cellStyle name="Farve5" xfId="34" builtinId="45" customBuiltin="1"/>
    <cellStyle name="Farve6" xfId="38" builtinId="49" customBuiltin="1"/>
    <cellStyle name="Forklarende tekst" xfId="16" builtinId="53" customBuiltin="1"/>
    <cellStyle name="God" xfId="6" builtinId="26" customBuiltin="1"/>
    <cellStyle name="Input" xfId="9" builtinId="20" customBuiltin="1"/>
    <cellStyle name="Komma" xfId="1" builtinId="3"/>
    <cellStyle name="Komma 2" xfId="43" xr:uid="{00000000-0005-0000-0000-000020000000}"/>
    <cellStyle name="Komma 3" xfId="47" xr:uid="{00000000-0005-0000-0000-000021000000}"/>
    <cellStyle name="Komma 4" xfId="50" xr:uid="{C33435A4-A83F-4A2B-AC5B-006721590943}"/>
    <cellStyle name="Kontrollér celle" xfId="13" builtinId="23" customBuiltin="1"/>
    <cellStyle name="Link" xfId="48" builtinId="8"/>
    <cellStyle name="Link 2" xfId="45" xr:uid="{00000000-0005-0000-0000-000024000000}"/>
    <cellStyle name="Neutral" xfId="8" builtinId="28" customBuiltin="1"/>
    <cellStyle name="Normal" xfId="0" builtinId="0"/>
    <cellStyle name="Normal 2" xfId="42" xr:uid="{00000000-0005-0000-0000-000027000000}"/>
    <cellStyle name="Normal 3" xfId="51" xr:uid="{1B3E8424-FBF9-4AE1-98B6-767A0675942E}"/>
    <cellStyle name="Output" xfId="10" builtinId="21" customBuiltin="1"/>
    <cellStyle name="Overskrift 1" xfId="2" builtinId="16" customBuiltin="1"/>
    <cellStyle name="Overskrift 2" xfId="3" builtinId="17" customBuiltin="1"/>
    <cellStyle name="Overskrift 3" xfId="4" builtinId="18" customBuiltin="1"/>
    <cellStyle name="Overskrift 4" xfId="5" builtinId="19" customBuiltin="1"/>
    <cellStyle name="Procent" xfId="49" builtinId="5"/>
    <cellStyle name="Sammenkædet celle" xfId="12" builtinId="24" customBuiltin="1"/>
    <cellStyle name="Titel 2" xfId="44" xr:uid="{00000000-0005-0000-0000-00002E000000}"/>
    <cellStyle name="Total" xfId="17" builtinId="25" customBuiltin="1"/>
    <cellStyle name="Ugyldig"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0</xdr:colOff>
      <xdr:row>78</xdr:row>
      <xdr:rowOff>19050</xdr:rowOff>
    </xdr:to>
    <xdr:sp macro="" textlink="">
      <xdr:nvSpPr>
        <xdr:cNvPr id="2" name="Tekstfelt 1">
          <a:extLst>
            <a:ext uri="{FF2B5EF4-FFF2-40B4-BE49-F238E27FC236}">
              <a16:creationId xmlns:a16="http://schemas.microsoft.com/office/drawing/2014/main" id="{C3449BCF-9A7C-4E00-B228-0ED198DDE330}"/>
            </a:ext>
          </a:extLst>
        </xdr:cNvPr>
        <xdr:cNvSpPr txBox="1"/>
      </xdr:nvSpPr>
      <xdr:spPr>
        <a:xfrm>
          <a:off x="838200" y="180975"/>
          <a:ext cx="7543800" cy="1395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Pensionsformuer</a:t>
          </a:r>
        </a:p>
        <a:p>
          <a:endParaRPr lang="da-DK" sz="1100" b="1">
            <a:solidFill>
              <a:schemeClr val="dk1"/>
            </a:solidFill>
            <a:effectLst/>
            <a:latin typeface="+mn-lt"/>
            <a:ea typeface="+mn-ea"/>
            <a:cs typeface="+mn-cs"/>
          </a:endParaRPr>
        </a:p>
        <a:p>
          <a:r>
            <a:rPr lang="da-DK" sz="1100" b="0" i="1">
              <a:solidFill>
                <a:schemeClr val="dk1"/>
              </a:solidFill>
              <a:effectLst/>
              <a:latin typeface="+mn-lt"/>
              <a:ea typeface="+mn-ea"/>
              <a:cs typeface="+mn-cs"/>
            </a:rPr>
            <a:t>Kontakt</a:t>
          </a:r>
          <a:endParaRPr lang="da-DK">
            <a:effectLst/>
          </a:endParaRPr>
        </a:p>
        <a:p>
          <a:r>
            <a:rPr lang="da-DK" sz="1100" b="0" i="0">
              <a:solidFill>
                <a:schemeClr val="dk1"/>
              </a:solidFill>
              <a:effectLst/>
              <a:latin typeface="+mn-lt"/>
              <a:ea typeface="+mn-ea"/>
              <a:cs typeface="+mn-cs"/>
            </a:rPr>
            <a:t>Lene</a:t>
          </a:r>
          <a:r>
            <a:rPr lang="da-DK" sz="1100" b="0" i="0" baseline="0">
              <a:solidFill>
                <a:schemeClr val="dk1"/>
              </a:solidFill>
              <a:effectLst/>
              <a:latin typeface="+mn-lt"/>
              <a:ea typeface="+mn-ea"/>
              <a:cs typeface="+mn-cs"/>
            </a:rPr>
            <a:t> Back Kjærsgaard</a:t>
          </a:r>
          <a:endParaRPr lang="da-DK">
            <a:effectLst/>
          </a:endParaRPr>
        </a:p>
        <a:p>
          <a:r>
            <a:rPr lang="da-DK" sz="1100" b="0" i="0" baseline="0">
              <a:solidFill>
                <a:schemeClr val="dk1"/>
              </a:solidFill>
              <a:effectLst/>
              <a:latin typeface="+mn-lt"/>
              <a:ea typeface="+mn-ea"/>
              <a:cs typeface="+mn-cs"/>
            </a:rPr>
            <a:t>Chefk</a:t>
          </a:r>
          <a:r>
            <a:rPr lang="da-DK" sz="1100" b="0" i="0">
              <a:solidFill>
                <a:schemeClr val="dk1"/>
              </a:solidFill>
              <a:effectLst/>
              <a:latin typeface="+mn-lt"/>
              <a:ea typeface="+mn-ea"/>
              <a:cs typeface="+mn-cs"/>
            </a:rPr>
            <a:t>onsulent, cand.polit., Ph.d.</a:t>
          </a:r>
          <a:endParaRPr lang="da-DK">
            <a:effectLst/>
          </a:endParaRPr>
        </a:p>
        <a:p>
          <a:r>
            <a:rPr lang="da-DK" sz="1100" b="0" i="1">
              <a:solidFill>
                <a:schemeClr val="dk1"/>
              </a:solidFill>
              <a:effectLst/>
              <a:latin typeface="+mn-lt"/>
              <a:ea typeface="+mn-ea"/>
              <a:cs typeface="+mn-cs"/>
            </a:rPr>
            <a:t>Email: lbk@fogp.dk</a:t>
          </a:r>
          <a:endParaRPr lang="da-DK">
            <a:effectLst/>
          </a:endParaRPr>
        </a:p>
        <a:p>
          <a:r>
            <a:rPr lang="da-DK" sz="1100" b="0" i="1">
              <a:solidFill>
                <a:schemeClr val="dk1"/>
              </a:solidFill>
              <a:effectLst/>
              <a:latin typeface="+mn-lt"/>
              <a:ea typeface="+mn-ea"/>
              <a:cs typeface="+mn-cs"/>
            </a:rPr>
            <a:t>Tlf: +45 41 91 91 29</a:t>
          </a:r>
          <a:endParaRPr lang="da-DK">
            <a:effectLst/>
          </a:endParaRP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Pensionsformuer</a:t>
          </a:r>
        </a:p>
        <a:p>
          <a:r>
            <a:rPr lang="da-DK" sz="1100">
              <a:solidFill>
                <a:schemeClr val="dk1"/>
              </a:solidFill>
              <a:effectLst/>
              <a:latin typeface="+mn-lt"/>
              <a:ea typeface="+mn-ea"/>
              <a:cs typeface="+mn-cs"/>
            </a:rPr>
            <a:t>Emnegruppe: Pension/Formuer</a:t>
          </a:r>
        </a:p>
        <a:p>
          <a:r>
            <a:rPr lang="da-DK" sz="1100">
              <a:solidFill>
                <a:schemeClr val="dk1"/>
              </a:solidFill>
              <a:effectLst/>
              <a:latin typeface="+mn-lt"/>
              <a:ea typeface="+mn-ea"/>
              <a:cs typeface="+mn-cs"/>
            </a:rPr>
            <a:t>Kilder: Egne beregninger på opgørelser af pensionsformuer og en fuldtælling af befolkningen.</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den gennemsnitlige pensionsformue samt andelen af befolkningen, som sparer op til pension. I pensionsformuerne indgår alle pensionsformuer fra samtlige livsforsikringsselskaber, pensionskasser og pengeinstitutter. ATP, tjenestemandspension, tilsagnsordninger og LD er ikke medtaget i opgørelsen.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I det følgende beskrives opgørelsen af udvalgte variable.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Pensionsformue: Ved opgørelsen af formuen tages der udgangspunkt i pensionsdepotet. Pensionsdepotet er de indbetalte midler og den løbende forrentning mv. fratrukket omkostninger. For formuer i livsforsikringsselskaber og pensionskasser skal pensionsdepotet også tilskrives en del af fællesreserven. For markedsrenteprodukter kan formuen ud over pensionsdepotet bestå af særlige bonushensættelser, mens gennemsnitsrenteprodukter kan bestå af pensionsdepotet suppleret med særlige bonushensættelser, akkumulerede værdireguleringer og det kollektive bonusmateriale. De akkumulerede værdireguleringer er hensættelser afsat til at dække de enkelte gennemsnitsrentekunders udbetalingsgarantier. Bonuspotentialet er en fælles reserve til fremtidig kontorentetilskrivning og sikkerhed for de lovede udbetalinger til kunder med gennemsnitsrente. Bonushensættelser er kundernes penge, som sidestilles med egenkapital, og de kan være opgjort kollektivt eller på kundeniveau. Bonushensættelserne udbetales sammen med kundernes pension, i det omfang de ikke inden er brugt til at dække tab, og kan både tilhøre kunder med markedsrente- og gennemsnitsrenteprodukter. De fælles reserver fordeles på de enkelte depoter ud fra depotets størrelser.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Pensionsordninger: Livsvarigydelse er livrenter. Ratepension er rateforsikringer, rateopsparinger, indeksordninger og ophørende alderspension. Engangsbeløb er aldersopsparing, kapitalpension og andre engangsudbetalinger. For aldersopsparinger betales skatten ved indbetaling i stedet for ved udbetaling, som ved andre pensionsordninger. For at kunne sammenligne aldersopsparing med de andre pensionsordninger tillægges aldersopsparing en gennemsnitlig skatteværdi. Den gennemsnitlig skatteværdi er summen af bundskatten, sundhedsbidraget og den gennemsnitlig kommuneskat.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Uddannelse: Personens højeste fuldførte uddannelse. </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Oplysninger om arbejdsmarkedsstatus (herunder branchetilknytning) er opgjort for det pågældende år. Oplysninger om formuerne, alder, landsdel og indkomst er opgjort ultimo i det pågældende år, mens uddannelse er opgjort i september for det pågældende år. </a:t>
          </a:r>
        </a:p>
        <a:p>
          <a:r>
            <a:rPr lang="da-DK" sz="1100">
              <a:solidFill>
                <a:schemeClr val="dk1"/>
              </a:solidFill>
              <a:effectLst/>
              <a:latin typeface="+mn-lt"/>
              <a:ea typeface="+mn-ea"/>
              <a:cs typeface="+mn-cs"/>
            </a:rPr>
            <a:t>Udgivelsestidspunkt: Marts.</a:t>
          </a:r>
        </a:p>
        <a:p>
          <a:r>
            <a:rPr lang="da-DK" sz="1100">
              <a:solidFill>
                <a:schemeClr val="dk1"/>
              </a:solidFill>
              <a:effectLst/>
              <a:latin typeface="+mn-lt"/>
              <a:ea typeface="+mn-ea"/>
              <a:cs typeface="+mn-cs"/>
            </a:rPr>
            <a:t>Hyppighed: Årlig.</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Samlet pålidelighed: Der er ikke oplysningspligt for selskaberne for pensionsformuerne. Data bliver kontrolleret ved at sammenligne med regnskabsoplysninger fra pensionsudbyderne. Kvaliteten af data må derfor antages at være høj, men der er en usikkerhed i opgørelsen.  </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Indkomstoplysningerne i SKAT's registre tages i denne statistik som udtryk for de faktiske indkomster. Det skal hertil bemærkes, at fx. sort arbejde og fejlbehæftede/mangelfulde indberetninger til skattevæsenet vil bevirke, at der ikke bliver fuldstændig sammenfald mellem de faktiske indkomster og indkomsterne, som de opgøres i denne statistik.</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De fleste oplysninger stammer fra et administrativt register og er generelt af høj kvalitet. Registrene fra SKAT opdateres dog løbende og kan først på et sent tidspunkt betragtes som endelige. De registeruddrag, der anvendes i statistikken og opfattes som endelige, vil således kunne indeholde oplysninger, der senere ændres i de administrative kilderegistre. I langt de fleste tilfælde har disse registerproblemer ingen eller kun uvæsentlig betydning for de statistiske opgørelser. </a:t>
          </a:r>
        </a:p>
        <a:p>
          <a:r>
            <a:rPr lang="da-DK" sz="1100">
              <a:solidFill>
                <a:schemeClr val="dk1"/>
              </a:solidFill>
              <a:effectLst/>
              <a:latin typeface="+mn-lt"/>
              <a:ea typeface="+mn-ea"/>
              <a:cs typeface="+mn-cs"/>
            </a:rPr>
            <a:t>CPR er et administrativt register med meget bred anvendelse. Kvaliteten af oplysningerne er gennemgående meget høj. Oplysninger om indvandrere og efterkommere har høj kvalitet. For enkelte personer kan der være tale om manglende oplysninger om fødested og statsborgerskab eller manglende forældreoplysninger. </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Statistikken er sammenlignelig over tid. Data om pensionsformuer findes fra 2014. </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F&amp;Ps hjemmeside.</a:t>
          </a:r>
        </a:p>
        <a:p>
          <a:r>
            <a:rPr lang="da-DK" sz="1100">
              <a:solidFill>
                <a:schemeClr val="dk1"/>
              </a:solidFill>
              <a:effectLst/>
              <a:latin typeface="+mn-lt"/>
              <a:ea typeface="+mn-ea"/>
              <a:cs typeface="+mn-cs"/>
            </a:rPr>
            <a:t> Eksterne links/kilder: </a:t>
          </a:r>
          <a:r>
            <a:rPr lang="da-DK" sz="1100" u="sng">
              <a:solidFill>
                <a:schemeClr val="dk1"/>
              </a:solidFill>
              <a:effectLst/>
              <a:latin typeface="+mn-lt"/>
              <a:ea typeface="+mn-ea"/>
              <a:cs typeface="+mn-cs"/>
              <a:hlinkClick xmlns:r="http://schemas.openxmlformats.org/officeDocument/2006/relationships" r:id=""/>
            </a:rPr>
            <a:t>Formue og gæld - Danmarks Statistik</a:t>
          </a:r>
          <a:endParaRPr lang="da-DK" sz="1100">
            <a:solidFill>
              <a:schemeClr val="dk1"/>
            </a:solidFill>
            <a:effectLst/>
            <a:latin typeface="+mn-lt"/>
            <a:ea typeface="+mn-ea"/>
            <a:cs typeface="+mn-cs"/>
          </a:endParaRPr>
        </a:p>
        <a:p>
          <a:endParaRPr lang="da-DK"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ktive%20statistikker\Pensionsformuer\2024\Output%20til%20pensformue%20statistik%202014-2024.xlsx" TargetMode="External"/><Relationship Id="rId1" Type="http://schemas.openxmlformats.org/officeDocument/2006/relationships/externalLinkPath" Target="Output%20til%20pensformue%20statistik%20201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Udvikling"/>
      <sheetName val="2. Privat og arb. pension"/>
      <sheetName val="Gennemsnit- og markedsrente"/>
      <sheetName val="Størrelse på formue"/>
      <sheetName val="Alderstrin"/>
      <sheetName val="Aldersgrupper"/>
      <sheetName val="6. Køn"/>
      <sheetName val="7. Landsdel"/>
      <sheetName val="8. Kommune"/>
      <sheetName val="9. Uddannelse"/>
      <sheetName val="Kongetal"/>
    </sheetNames>
    <sheetDataSet>
      <sheetData sheetId="0"/>
      <sheetData sheetId="1"/>
      <sheetData sheetId="2"/>
      <sheetData sheetId="3">
        <row r="3">
          <cell r="L3">
            <v>776962</v>
          </cell>
        </row>
        <row r="4">
          <cell r="L4">
            <v>519106</v>
          </cell>
        </row>
        <row r="5">
          <cell r="L5">
            <v>459875</v>
          </cell>
        </row>
        <row r="6">
          <cell r="L6">
            <v>508772</v>
          </cell>
        </row>
        <row r="7">
          <cell r="L7">
            <v>677048</v>
          </cell>
        </row>
        <row r="8">
          <cell r="L8">
            <v>804501</v>
          </cell>
        </row>
        <row r="9">
          <cell r="L9">
            <v>585521</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zoomScaleNormal="100" workbookViewId="0">
      <selection activeCell="G9" sqref="G9"/>
    </sheetView>
  </sheetViews>
  <sheetFormatPr defaultRowHeight="14.25" x14ac:dyDescent="0.2"/>
  <cols>
    <col min="1" max="1" width="2.69921875" style="1" customWidth="1"/>
    <col min="2" max="2" width="24.8984375" style="1" bestFit="1" customWidth="1"/>
    <col min="3" max="16384" width="8.796875" style="1"/>
  </cols>
  <sheetData>
    <row r="1" spans="1:9" s="4" customFormat="1" x14ac:dyDescent="0.2">
      <c r="A1" s="3" t="s">
        <v>0</v>
      </c>
      <c r="E1" s="5"/>
      <c r="G1" s="5"/>
      <c r="I1" s="5"/>
    </row>
    <row r="2" spans="1:9" s="4" customFormat="1" x14ac:dyDescent="0.2">
      <c r="A2" s="6" t="s">
        <v>1</v>
      </c>
      <c r="B2" s="6"/>
      <c r="C2" s="6"/>
      <c r="D2" s="6"/>
      <c r="E2" s="6"/>
      <c r="F2" s="6"/>
      <c r="G2" s="6"/>
      <c r="H2" s="6"/>
      <c r="I2" s="6"/>
    </row>
    <row r="3" spans="1:9" s="4" customFormat="1" ht="14.25" customHeight="1" x14ac:dyDescent="0.2">
      <c r="A3" s="7"/>
      <c r="B3" s="106"/>
      <c r="C3" s="106"/>
      <c r="D3" s="106"/>
      <c r="E3" s="106"/>
      <c r="F3" s="106"/>
      <c r="G3" s="106"/>
      <c r="H3" s="106"/>
      <c r="I3" s="106"/>
    </row>
    <row r="4" spans="1:9" x14ac:dyDescent="0.2">
      <c r="A4" s="1" t="s">
        <v>2</v>
      </c>
      <c r="B4" s="94" t="s">
        <v>198</v>
      </c>
      <c r="C4" s="93"/>
      <c r="F4" s="12"/>
    </row>
    <row r="5" spans="1:9" x14ac:dyDescent="0.2">
      <c r="A5" s="1" t="s">
        <v>4</v>
      </c>
      <c r="B5" s="94" t="s">
        <v>199</v>
      </c>
      <c r="C5" s="9"/>
      <c r="G5" s="33"/>
    </row>
    <row r="6" spans="1:9" x14ac:dyDescent="0.2">
      <c r="A6" s="1" t="s">
        <v>5</v>
      </c>
      <c r="B6" s="94" t="s">
        <v>200</v>
      </c>
      <c r="C6" s="9"/>
    </row>
    <row r="7" spans="1:9" x14ac:dyDescent="0.2">
      <c r="A7" s="1" t="s">
        <v>6</v>
      </c>
      <c r="B7" s="94" t="s">
        <v>201</v>
      </c>
      <c r="C7" s="9"/>
    </row>
    <row r="8" spans="1:9" x14ac:dyDescent="0.2">
      <c r="A8" s="1" t="s">
        <v>7</v>
      </c>
      <c r="B8" s="94" t="s">
        <v>202</v>
      </c>
      <c r="C8" s="10"/>
    </row>
    <row r="9" spans="1:9" x14ac:dyDescent="0.2">
      <c r="A9" s="1" t="s">
        <v>9</v>
      </c>
      <c r="B9" s="94" t="s">
        <v>8</v>
      </c>
      <c r="C9" s="11"/>
    </row>
    <row r="10" spans="1:9" x14ac:dyDescent="0.2">
      <c r="A10" s="1" t="s">
        <v>11</v>
      </c>
      <c r="B10" s="94" t="s">
        <v>10</v>
      </c>
    </row>
    <row r="11" spans="1:9" x14ac:dyDescent="0.2">
      <c r="A11" s="1" t="s">
        <v>13</v>
      </c>
      <c r="B11" s="94" t="s">
        <v>12</v>
      </c>
    </row>
    <row r="12" spans="1:9" x14ac:dyDescent="0.2">
      <c r="A12" s="1" t="s">
        <v>15</v>
      </c>
      <c r="B12" s="92" t="s">
        <v>14</v>
      </c>
    </row>
    <row r="13" spans="1:9" x14ac:dyDescent="0.2">
      <c r="A13" s="1" t="s">
        <v>197</v>
      </c>
      <c r="B13" s="94" t="s">
        <v>16</v>
      </c>
    </row>
    <row r="14" spans="1:9" x14ac:dyDescent="0.2">
      <c r="A14" s="1" t="s">
        <v>203</v>
      </c>
      <c r="B14" s="92" t="s">
        <v>204</v>
      </c>
      <c r="C14" s="8"/>
    </row>
    <row r="15" spans="1:9" x14ac:dyDescent="0.2">
      <c r="B15" s="12"/>
      <c r="C15" s="9"/>
    </row>
    <row r="16" spans="1:9" x14ac:dyDescent="0.2">
      <c r="B16" s="12"/>
      <c r="C16" s="9"/>
    </row>
    <row r="17" spans="1:7" x14ac:dyDescent="0.2">
      <c r="C17" s="9"/>
    </row>
    <row r="24" spans="1:7" x14ac:dyDescent="0.2">
      <c r="A24" s="13"/>
    </row>
    <row r="25" spans="1:7" x14ac:dyDescent="0.2">
      <c r="A25" s="13"/>
    </row>
    <row r="26" spans="1:7" x14ac:dyDescent="0.2">
      <c r="A26" s="14"/>
      <c r="G26" s="36"/>
    </row>
    <row r="28" spans="1:7" x14ac:dyDescent="0.2">
      <c r="A28" s="15"/>
    </row>
    <row r="30" spans="1:7" x14ac:dyDescent="0.2">
      <c r="A30" s="16"/>
    </row>
    <row r="34" spans="1:1" x14ac:dyDescent="0.2">
      <c r="A34" s="14"/>
    </row>
    <row r="35" spans="1:1" x14ac:dyDescent="0.2">
      <c r="A35" s="17"/>
    </row>
    <row r="36" spans="1:1" x14ac:dyDescent="0.2">
      <c r="A36" s="17"/>
    </row>
    <row r="37" spans="1:1" x14ac:dyDescent="0.2">
      <c r="A37" s="17"/>
    </row>
    <row r="38" spans="1:1" x14ac:dyDescent="0.2">
      <c r="A38" s="17"/>
    </row>
    <row r="39" spans="1:1" x14ac:dyDescent="0.2">
      <c r="A39" s="17"/>
    </row>
    <row r="40" spans="1:1" x14ac:dyDescent="0.2">
      <c r="A40" s="17"/>
    </row>
    <row r="41" spans="1:1" x14ac:dyDescent="0.2">
      <c r="A41" s="17"/>
    </row>
    <row r="42" spans="1:1" x14ac:dyDescent="0.2">
      <c r="A42" s="17"/>
    </row>
    <row r="43" spans="1:1" x14ac:dyDescent="0.2">
      <c r="A43" s="17"/>
    </row>
  </sheetData>
  <mergeCells count="4">
    <mergeCell ref="B3:C3"/>
    <mergeCell ref="D3:E3"/>
    <mergeCell ref="F3:G3"/>
    <mergeCell ref="H3:I3"/>
  </mergeCells>
  <phoneticPr fontId="38" type="noConversion"/>
  <hyperlinks>
    <hyperlink ref="B12" location="'9. Kommune'!A1" display="Kommune" xr:uid="{E52757FF-870D-4FAC-9D10-1BB734AC0F6C}"/>
    <hyperlink ref="B13" location="'10. Uddannelse'!A1" display="Uddannelse" xr:uid="{000DD352-B707-4EF8-BC09-D6F25DE196A2}"/>
    <hyperlink ref="B4" location="'1. Udvikling'!A1" display="Udvikling" xr:uid="{7FB96988-7FEE-4E0E-96AC-F8973A7F6475}"/>
    <hyperlink ref="B5" location="'2. Privat og arb. pension'!A1" display="Privat og arb. Pension" xr:uid="{722589B1-80BE-4AA0-A2BC-B478932ED462}"/>
    <hyperlink ref="B6" location="'3. Gennemsnits- og markedsrente'!A1" display="Gennemsnit- og markedsrente" xr:uid="{13660A73-0129-4EA5-A949-34E9B0EB3F8E}"/>
    <hyperlink ref="B7" location="'4. Størrelse på formue'!A1" display="Størrelse på formue" xr:uid="{7B0428E6-8090-43AA-969F-08CAB6F7C204}"/>
    <hyperlink ref="B8" location="'5. Alderstrin'!A1" display="Alderstrin" xr:uid="{5EB644CE-0BA0-48C9-B7F1-D83E8764A79A}"/>
    <hyperlink ref="B9" location="'6. Aldergrupper'!A1" display="Aldersgrupper" xr:uid="{B589EA0B-8FC0-4D77-AC2A-A66C0C91B733}"/>
    <hyperlink ref="B10" location="'7. Køn'!A1" display="Køn" xr:uid="{B09E597B-8E4F-4BA9-8DC7-E60D5A575C7A}"/>
    <hyperlink ref="B11" location="'8. Landsdel'!A1" display="Landsdel" xr:uid="{C489CAB0-9BE0-47EC-A537-26045881EDC9}"/>
    <hyperlink ref="B14" location="Dokumentation!A1" display="Dokumentation!A1" xr:uid="{0C50BACF-075D-400E-877E-85B49ADA8D84}"/>
  </hyperlinks>
  <pageMargins left="0.7" right="0.7" top="0.75" bottom="0.75" header="0.3" footer="0.3"/>
  <pageSetup paperSize="9" orientation="landscape" r:id="rId1"/>
  <headerFooter>
    <oddHeader>&amp;R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07"/>
  <sheetViews>
    <sheetView zoomScaleNormal="100" workbookViewId="0">
      <selection activeCell="E7" sqref="E7"/>
    </sheetView>
  </sheetViews>
  <sheetFormatPr defaultRowHeight="14.25" x14ac:dyDescent="0.2"/>
  <cols>
    <col min="1" max="1" width="16.59765625" style="11" customWidth="1"/>
    <col min="2" max="2" width="17.69921875" style="24" bestFit="1" customWidth="1"/>
    <col min="3" max="3" width="24.3984375" style="23" customWidth="1"/>
    <col min="4" max="16384" width="8.796875" style="1"/>
  </cols>
  <sheetData>
    <row r="1" spans="1:3" x14ac:dyDescent="0.2">
      <c r="A1" s="3" t="s">
        <v>0</v>
      </c>
      <c r="B1" s="23"/>
    </row>
    <row r="2" spans="1:3" ht="15" customHeight="1" x14ac:dyDescent="0.2">
      <c r="A2" s="6" t="s">
        <v>54</v>
      </c>
      <c r="B2" s="6"/>
      <c r="C2" s="6"/>
    </row>
    <row r="3" spans="1:3" ht="15" customHeight="1" x14ac:dyDescent="0.2">
      <c r="A3" s="1"/>
      <c r="B3" s="1"/>
      <c r="C3" s="1"/>
    </row>
    <row r="4" spans="1:3" x14ac:dyDescent="0.2">
      <c r="A4" s="106">
        <v>2024</v>
      </c>
      <c r="B4" s="106"/>
      <c r="C4" s="106"/>
    </row>
    <row r="5" spans="1:3" ht="28.35" customHeight="1" x14ac:dyDescent="0.2">
      <c r="A5" s="42" t="s">
        <v>14</v>
      </c>
      <c r="B5" s="44" t="s">
        <v>41</v>
      </c>
      <c r="C5" s="44" t="s">
        <v>50</v>
      </c>
    </row>
    <row r="6" spans="1:3" ht="28.35" customHeight="1" x14ac:dyDescent="0.2">
      <c r="A6" s="45"/>
      <c r="B6" s="46" t="s">
        <v>177</v>
      </c>
      <c r="C6" s="46" t="s">
        <v>182</v>
      </c>
    </row>
    <row r="7" spans="1:3" ht="28.35" customHeight="1" x14ac:dyDescent="0.2">
      <c r="A7" s="40" t="s">
        <v>66</v>
      </c>
      <c r="B7" s="101">
        <v>78.15447998046875</v>
      </c>
      <c r="C7" s="97">
        <v>1090855.375</v>
      </c>
    </row>
    <row r="8" spans="1:3" ht="28.35" customHeight="1" x14ac:dyDescent="0.2">
      <c r="A8" s="41" t="s">
        <v>67</v>
      </c>
      <c r="B8" s="102">
        <v>82.353164672851563</v>
      </c>
      <c r="C8" s="98">
        <v>1081089</v>
      </c>
    </row>
    <row r="9" spans="1:3" ht="28.35" customHeight="1" x14ac:dyDescent="0.2">
      <c r="A9" s="40" t="s">
        <v>68</v>
      </c>
      <c r="B9" s="101">
        <v>82.274490356445313</v>
      </c>
      <c r="C9" s="97">
        <v>1087187.625</v>
      </c>
    </row>
    <row r="10" spans="1:3" ht="28.35" customHeight="1" x14ac:dyDescent="0.2">
      <c r="A10" s="41" t="s">
        <v>69</v>
      </c>
      <c r="B10" s="102">
        <v>78.217056274414063</v>
      </c>
      <c r="C10" s="98">
        <v>970955.5625</v>
      </c>
    </row>
    <row r="11" spans="1:3" ht="28.35" customHeight="1" x14ac:dyDescent="0.2">
      <c r="A11" s="40" t="s">
        <v>70</v>
      </c>
      <c r="B11" s="101">
        <v>87.502738952636719</v>
      </c>
      <c r="C11" s="97">
        <v>1856781.75</v>
      </c>
    </row>
    <row r="12" spans="1:3" ht="28.35" customHeight="1" x14ac:dyDescent="0.2">
      <c r="A12" s="41" t="s">
        <v>71</v>
      </c>
      <c r="B12" s="102">
        <v>81.190902709960938</v>
      </c>
      <c r="C12" s="98">
        <v>1038165.9375</v>
      </c>
    </row>
    <row r="13" spans="1:3" ht="28.35" customHeight="1" x14ac:dyDescent="0.2">
      <c r="A13" s="40" t="s">
        <v>72</v>
      </c>
      <c r="B13" s="101">
        <v>80.517234802246094</v>
      </c>
      <c r="C13" s="97">
        <v>1191331.5</v>
      </c>
    </row>
    <row r="14" spans="1:3" ht="28.35" customHeight="1" x14ac:dyDescent="0.2">
      <c r="A14" s="41" t="s">
        <v>73</v>
      </c>
      <c r="B14" s="102">
        <v>84.362014770507813</v>
      </c>
      <c r="C14" s="98">
        <v>1123915.625</v>
      </c>
    </row>
    <row r="15" spans="1:3" ht="28.35" customHeight="1" x14ac:dyDescent="0.2">
      <c r="A15" s="40" t="s">
        <v>58</v>
      </c>
      <c r="B15" s="101">
        <v>77.843269348144531</v>
      </c>
      <c r="C15" s="97">
        <v>1012631.75</v>
      </c>
    </row>
    <row r="16" spans="1:3" ht="28.35" customHeight="1" x14ac:dyDescent="0.2">
      <c r="A16" s="41" t="s">
        <v>74</v>
      </c>
      <c r="B16" s="102">
        <v>75.932502746582031</v>
      </c>
      <c r="C16" s="98">
        <v>882905.5</v>
      </c>
    </row>
    <row r="17" spans="1:5" ht="28.35" customHeight="1" x14ac:dyDescent="0.2">
      <c r="A17" s="40" t="s">
        <v>75</v>
      </c>
      <c r="B17" s="101">
        <v>82.51031494140625</v>
      </c>
      <c r="C17" s="97">
        <v>1084778.125</v>
      </c>
    </row>
    <row r="18" spans="1:5" ht="28.35" customHeight="1" x14ac:dyDescent="0.2">
      <c r="A18" s="41" t="s">
        <v>76</v>
      </c>
      <c r="B18" s="102">
        <v>85.207611083984375</v>
      </c>
      <c r="C18" s="98">
        <v>1766197.5</v>
      </c>
      <c r="E18" s="1" t="s">
        <v>77</v>
      </c>
    </row>
    <row r="19" spans="1:5" ht="28.35" customHeight="1" x14ac:dyDescent="0.2">
      <c r="A19" s="40" t="s">
        <v>78</v>
      </c>
      <c r="B19" s="101">
        <v>87.098587036132813</v>
      </c>
      <c r="C19" s="97">
        <v>1425835.5</v>
      </c>
    </row>
    <row r="20" spans="1:5" ht="28.35" customHeight="1" x14ac:dyDescent="0.2">
      <c r="A20" s="41" t="s">
        <v>79</v>
      </c>
      <c r="B20" s="102">
        <v>82.556434631347656</v>
      </c>
      <c r="C20" s="98">
        <v>1136000</v>
      </c>
    </row>
    <row r="21" spans="1:5" ht="28.35" customHeight="1" x14ac:dyDescent="0.2">
      <c r="A21" s="40" t="s">
        <v>80</v>
      </c>
      <c r="B21" s="101">
        <v>81.618408203125</v>
      </c>
      <c r="C21" s="97">
        <v>1043505.625</v>
      </c>
    </row>
    <row r="22" spans="1:5" ht="28.35" customHeight="1" x14ac:dyDescent="0.2">
      <c r="A22" s="41" t="s">
        <v>81</v>
      </c>
      <c r="B22" s="102">
        <v>80.589584350585938</v>
      </c>
      <c r="C22" s="98">
        <v>1259957</v>
      </c>
    </row>
    <row r="23" spans="1:5" ht="28.35" customHeight="1" x14ac:dyDescent="0.2">
      <c r="A23" s="40" t="s">
        <v>82</v>
      </c>
      <c r="B23" s="101">
        <v>86.596717834472656</v>
      </c>
      <c r="C23" s="97">
        <v>1207833.875</v>
      </c>
    </row>
    <row r="24" spans="1:5" ht="28.35" customHeight="1" x14ac:dyDescent="0.2">
      <c r="A24" s="41" t="s">
        <v>83</v>
      </c>
      <c r="B24" s="102">
        <v>82.042350769042969</v>
      </c>
      <c r="C24" s="98">
        <v>1064017.875</v>
      </c>
    </row>
    <row r="25" spans="1:5" ht="28.35" customHeight="1" x14ac:dyDescent="0.2">
      <c r="A25" s="40" t="s">
        <v>84</v>
      </c>
      <c r="B25" s="101">
        <v>83.490951538085938</v>
      </c>
      <c r="C25" s="97">
        <v>1528585.5</v>
      </c>
    </row>
    <row r="26" spans="1:5" ht="28.35" customHeight="1" x14ac:dyDescent="0.2">
      <c r="A26" s="41" t="s">
        <v>85</v>
      </c>
      <c r="B26" s="102">
        <v>81.624031066894531</v>
      </c>
      <c r="C26" s="98">
        <v>1156151.75</v>
      </c>
    </row>
    <row r="27" spans="1:5" ht="28.35" customHeight="1" x14ac:dyDescent="0.2">
      <c r="A27" s="40" t="s">
        <v>86</v>
      </c>
      <c r="B27" s="101">
        <v>83.375289916992188</v>
      </c>
      <c r="C27" s="97">
        <v>1342734.875</v>
      </c>
    </row>
    <row r="28" spans="1:5" ht="28.35" customHeight="1" x14ac:dyDescent="0.2">
      <c r="A28" s="41" t="s">
        <v>87</v>
      </c>
      <c r="B28" s="102">
        <v>79.486320495605469</v>
      </c>
      <c r="C28" s="98">
        <v>1116298.875</v>
      </c>
    </row>
    <row r="29" spans="1:5" ht="28.35" customHeight="1" x14ac:dyDescent="0.2">
      <c r="A29" s="40" t="s">
        <v>88</v>
      </c>
      <c r="B29" s="101">
        <v>83.712158203125</v>
      </c>
      <c r="C29" s="97">
        <v>1266554.5</v>
      </c>
    </row>
    <row r="30" spans="1:5" ht="28.35" customHeight="1" x14ac:dyDescent="0.2">
      <c r="A30" s="41" t="s">
        <v>89</v>
      </c>
      <c r="B30" s="102">
        <v>85.783706665039063</v>
      </c>
      <c r="C30" s="98">
        <v>1862172</v>
      </c>
    </row>
    <row r="31" spans="1:5" ht="28.35" customHeight="1" x14ac:dyDescent="0.2">
      <c r="A31" s="40" t="s">
        <v>90</v>
      </c>
      <c r="B31" s="101">
        <v>83.530113220214844</v>
      </c>
      <c r="C31" s="97">
        <v>2528567</v>
      </c>
    </row>
    <row r="32" spans="1:5" ht="28.35" customHeight="1" x14ac:dyDescent="0.2">
      <c r="A32" s="41" t="s">
        <v>91</v>
      </c>
      <c r="B32" s="102">
        <v>82.211700439453125</v>
      </c>
      <c r="C32" s="98">
        <v>1266108.75</v>
      </c>
    </row>
    <row r="33" spans="1:3" ht="28.35" customHeight="1" x14ac:dyDescent="0.2">
      <c r="A33" s="40" t="s">
        <v>92</v>
      </c>
      <c r="B33" s="101">
        <v>79.92584228515625</v>
      </c>
      <c r="C33" s="97">
        <v>1074806.875</v>
      </c>
    </row>
    <row r="34" spans="1:3" ht="28.35" customHeight="1" x14ac:dyDescent="0.2">
      <c r="A34" s="41" t="s">
        <v>93</v>
      </c>
      <c r="B34" s="102">
        <v>82.70745849609375</v>
      </c>
      <c r="C34" s="98">
        <v>1343896.625</v>
      </c>
    </row>
    <row r="35" spans="1:3" ht="28.35" customHeight="1" x14ac:dyDescent="0.2">
      <c r="A35" s="40" t="s">
        <v>94</v>
      </c>
      <c r="B35" s="101">
        <v>82.691108703613281</v>
      </c>
      <c r="C35" s="97">
        <v>1298141</v>
      </c>
    </row>
    <row r="36" spans="1:3" ht="28.35" customHeight="1" x14ac:dyDescent="0.2">
      <c r="A36" s="41" t="s">
        <v>95</v>
      </c>
      <c r="B36" s="102">
        <v>78.265045166015625</v>
      </c>
      <c r="C36" s="98">
        <v>1005769.0625</v>
      </c>
    </row>
    <row r="37" spans="1:3" ht="28.35" customHeight="1" x14ac:dyDescent="0.2">
      <c r="A37" s="40" t="s">
        <v>96</v>
      </c>
      <c r="B37" s="101">
        <v>79.588249206542969</v>
      </c>
      <c r="C37" s="97">
        <v>1068779.625</v>
      </c>
    </row>
    <row r="38" spans="1:3" ht="28.35" customHeight="1" x14ac:dyDescent="0.2">
      <c r="A38" s="41" t="s">
        <v>97</v>
      </c>
      <c r="B38" s="102">
        <v>81.794326782226563</v>
      </c>
      <c r="C38" s="98">
        <v>1138657.625</v>
      </c>
    </row>
    <row r="39" spans="1:3" ht="28.35" customHeight="1" x14ac:dyDescent="0.2">
      <c r="A39" s="40" t="s">
        <v>98</v>
      </c>
      <c r="B39" s="101">
        <v>86.065498352050781</v>
      </c>
      <c r="C39" s="97">
        <v>1125073.125</v>
      </c>
    </row>
    <row r="40" spans="1:3" ht="28.35" customHeight="1" x14ac:dyDescent="0.2">
      <c r="A40" s="41" t="s">
        <v>99</v>
      </c>
      <c r="B40" s="102">
        <v>81.903366088867188</v>
      </c>
      <c r="C40" s="98">
        <v>1390498.25</v>
      </c>
    </row>
    <row r="41" spans="1:3" ht="28.35" customHeight="1" x14ac:dyDescent="0.2">
      <c r="A41" s="40" t="s">
        <v>100</v>
      </c>
      <c r="B41" s="101">
        <v>81.716163635253906</v>
      </c>
      <c r="C41" s="97">
        <v>1120301.5</v>
      </c>
    </row>
    <row r="42" spans="1:3" ht="28.35" customHeight="1" x14ac:dyDescent="0.2">
      <c r="A42" s="41" t="s">
        <v>101</v>
      </c>
      <c r="B42" s="102">
        <v>84.377487182617188</v>
      </c>
      <c r="C42" s="98">
        <v>1140458</v>
      </c>
    </row>
    <row r="43" spans="1:3" ht="28.35" customHeight="1" x14ac:dyDescent="0.2">
      <c r="A43" s="40" t="s">
        <v>102</v>
      </c>
      <c r="B43" s="101">
        <v>85.138961791992188</v>
      </c>
      <c r="C43" s="97">
        <v>1407385.625</v>
      </c>
    </row>
    <row r="44" spans="1:3" ht="28.35" customHeight="1" x14ac:dyDescent="0.2">
      <c r="A44" s="41" t="s">
        <v>103</v>
      </c>
      <c r="B44" s="102">
        <v>81.927253723144531</v>
      </c>
      <c r="C44" s="98">
        <v>1118500.25</v>
      </c>
    </row>
    <row r="45" spans="1:3" ht="28.35" customHeight="1" x14ac:dyDescent="0.2">
      <c r="A45" s="40" t="s">
        <v>104</v>
      </c>
      <c r="B45" s="101">
        <v>83.327201843261719</v>
      </c>
      <c r="C45" s="97">
        <v>1168542.5</v>
      </c>
    </row>
    <row r="46" spans="1:3" ht="28.35" customHeight="1" x14ac:dyDescent="0.2">
      <c r="A46" s="41" t="s">
        <v>105</v>
      </c>
      <c r="B46" s="102">
        <v>84.472953796386719</v>
      </c>
      <c r="C46" s="98">
        <v>1163903.375</v>
      </c>
    </row>
    <row r="47" spans="1:3" ht="28.35" customHeight="1" x14ac:dyDescent="0.2">
      <c r="A47" s="40" t="s">
        <v>106</v>
      </c>
      <c r="B47" s="101">
        <v>84.432281494140625</v>
      </c>
      <c r="C47" s="97">
        <v>1039740</v>
      </c>
    </row>
    <row r="48" spans="1:3" ht="28.35" customHeight="1" x14ac:dyDescent="0.2">
      <c r="A48" s="41" t="s">
        <v>107</v>
      </c>
      <c r="B48" s="102">
        <v>82.244461059570313</v>
      </c>
      <c r="C48" s="98">
        <v>1097629.875</v>
      </c>
    </row>
    <row r="49" spans="1:3" ht="28.35" customHeight="1" x14ac:dyDescent="0.2">
      <c r="A49" s="40" t="s">
        <v>108</v>
      </c>
      <c r="B49" s="101">
        <v>79.132354736328125</v>
      </c>
      <c r="C49" s="97">
        <v>961950.9375</v>
      </c>
    </row>
    <row r="50" spans="1:3" ht="28.35" customHeight="1" x14ac:dyDescent="0.2">
      <c r="A50" s="41" t="s">
        <v>109</v>
      </c>
      <c r="B50" s="102">
        <v>83.63226318359375</v>
      </c>
      <c r="C50" s="98">
        <v>2398809.75</v>
      </c>
    </row>
    <row r="51" spans="1:3" ht="28.35" customHeight="1" x14ac:dyDescent="0.2">
      <c r="A51" s="40" t="s">
        <v>110</v>
      </c>
      <c r="B51" s="101">
        <v>82.806571960449219</v>
      </c>
      <c r="C51" s="97">
        <v>1061547.875</v>
      </c>
    </row>
    <row r="52" spans="1:3" ht="28.35" customHeight="1" x14ac:dyDescent="0.2">
      <c r="A52" s="41" t="s">
        <v>111</v>
      </c>
      <c r="B52" s="102">
        <v>77.553924560546875</v>
      </c>
      <c r="C52" s="98">
        <v>833212.5</v>
      </c>
    </row>
    <row r="53" spans="1:3" ht="28.35" customHeight="1" x14ac:dyDescent="0.2">
      <c r="A53" s="40" t="s">
        <v>112</v>
      </c>
      <c r="B53" s="101">
        <v>80.875030517578125</v>
      </c>
      <c r="C53" s="97">
        <v>1094139.25</v>
      </c>
    </row>
    <row r="54" spans="1:3" ht="28.35" customHeight="1" x14ac:dyDescent="0.2">
      <c r="A54" s="41" t="s">
        <v>113</v>
      </c>
      <c r="B54" s="102">
        <v>80.501235961914063</v>
      </c>
      <c r="C54" s="98">
        <v>1138341</v>
      </c>
    </row>
    <row r="55" spans="1:3" ht="28.35" customHeight="1" x14ac:dyDescent="0.2">
      <c r="A55" s="40" t="s">
        <v>114</v>
      </c>
      <c r="B55" s="101">
        <v>81.500442504882813</v>
      </c>
      <c r="C55" s="97">
        <v>1127814.875</v>
      </c>
    </row>
    <row r="56" spans="1:3" ht="28.35" customHeight="1" x14ac:dyDescent="0.2">
      <c r="A56" s="41" t="s">
        <v>115</v>
      </c>
      <c r="B56" s="102">
        <v>82.799324035644531</v>
      </c>
      <c r="C56" s="98">
        <v>1161851.875</v>
      </c>
    </row>
    <row r="57" spans="1:3" ht="28.35" customHeight="1" x14ac:dyDescent="0.2">
      <c r="A57" s="40" t="s">
        <v>116</v>
      </c>
      <c r="B57" s="101">
        <v>80.275917053222656</v>
      </c>
      <c r="C57" s="97">
        <v>910728.125</v>
      </c>
    </row>
    <row r="58" spans="1:3" ht="28.35" customHeight="1" x14ac:dyDescent="0.2">
      <c r="A58" s="41" t="s">
        <v>117</v>
      </c>
      <c r="B58" s="102">
        <v>83.067413330078125</v>
      </c>
      <c r="C58" s="98">
        <v>1195320.375</v>
      </c>
    </row>
    <row r="59" spans="1:3" ht="28.35" customHeight="1" x14ac:dyDescent="0.2">
      <c r="A59" s="40" t="s">
        <v>118</v>
      </c>
      <c r="B59" s="101">
        <v>73.400161743164063</v>
      </c>
      <c r="C59" s="97">
        <v>954598.125</v>
      </c>
    </row>
    <row r="60" spans="1:3" ht="28.35" customHeight="1" x14ac:dyDescent="0.2">
      <c r="A60" s="41" t="s">
        <v>119</v>
      </c>
      <c r="B60" s="102">
        <v>85.96392822265625</v>
      </c>
      <c r="C60" s="98">
        <v>1369419</v>
      </c>
    </row>
    <row r="61" spans="1:3" ht="28.35" customHeight="1" x14ac:dyDescent="0.2">
      <c r="A61" s="40" t="s">
        <v>120</v>
      </c>
      <c r="B61" s="101">
        <v>83.12823486328125</v>
      </c>
      <c r="C61" s="97">
        <v>1208552.625</v>
      </c>
    </row>
    <row r="62" spans="1:3" ht="28.35" customHeight="1" x14ac:dyDescent="0.2">
      <c r="A62" s="41" t="s">
        <v>121</v>
      </c>
      <c r="B62" s="102">
        <v>73.636337280273438</v>
      </c>
      <c r="C62" s="98">
        <v>924469.4375</v>
      </c>
    </row>
    <row r="63" spans="1:3" ht="28.35" customHeight="1" x14ac:dyDescent="0.2">
      <c r="A63" s="40" t="s">
        <v>122</v>
      </c>
      <c r="B63" s="101">
        <v>83.995590209960938</v>
      </c>
      <c r="C63" s="97">
        <v>1898830.625</v>
      </c>
    </row>
    <row r="64" spans="1:3" ht="28.35" customHeight="1" x14ac:dyDescent="0.2">
      <c r="A64" s="41" t="s">
        <v>123</v>
      </c>
      <c r="B64" s="102">
        <v>74.228927612304688</v>
      </c>
      <c r="C64" s="98">
        <v>1019482.5</v>
      </c>
    </row>
    <row r="65" spans="1:3" ht="28.35" customHeight="1" x14ac:dyDescent="0.2">
      <c r="A65" s="40" t="s">
        <v>124</v>
      </c>
      <c r="B65" s="101">
        <v>81.983688354492188</v>
      </c>
      <c r="C65" s="97">
        <v>1092869.875</v>
      </c>
    </row>
    <row r="66" spans="1:3" ht="28.35" customHeight="1" x14ac:dyDescent="0.2">
      <c r="A66" s="41" t="s">
        <v>125</v>
      </c>
      <c r="B66" s="102">
        <v>83.956329345703125</v>
      </c>
      <c r="C66" s="98">
        <v>1220193.125</v>
      </c>
    </row>
    <row r="67" spans="1:3" ht="28.35" customHeight="1" x14ac:dyDescent="0.2">
      <c r="A67" s="40" t="s">
        <v>126</v>
      </c>
      <c r="B67" s="101">
        <v>79.035110473632813</v>
      </c>
      <c r="C67" s="97">
        <v>1058924</v>
      </c>
    </row>
    <row r="68" spans="1:3" ht="28.35" customHeight="1" x14ac:dyDescent="0.2">
      <c r="A68" s="41" t="s">
        <v>127</v>
      </c>
      <c r="B68" s="102">
        <v>80.236610412597656</v>
      </c>
      <c r="C68" s="98">
        <v>1027293.875</v>
      </c>
    </row>
    <row r="69" spans="1:3" ht="28.35" customHeight="1" x14ac:dyDescent="0.2">
      <c r="A69" s="40" t="s">
        <v>128</v>
      </c>
      <c r="B69" s="101">
        <v>80.832015991210938</v>
      </c>
      <c r="C69" s="97">
        <v>1027009.25</v>
      </c>
    </row>
    <row r="70" spans="1:3" ht="28.35" customHeight="1" x14ac:dyDescent="0.2">
      <c r="A70" s="41" t="s">
        <v>129</v>
      </c>
      <c r="B70" s="102">
        <v>80.2725830078125</v>
      </c>
      <c r="C70" s="98">
        <v>1082053.75</v>
      </c>
    </row>
    <row r="71" spans="1:3" ht="28.35" customHeight="1" x14ac:dyDescent="0.2">
      <c r="A71" s="40" t="s">
        <v>130</v>
      </c>
      <c r="B71" s="101">
        <v>81.850257873535156</v>
      </c>
      <c r="C71" s="97">
        <v>1056958.375</v>
      </c>
    </row>
    <row r="72" spans="1:3" ht="28.35" customHeight="1" x14ac:dyDescent="0.2">
      <c r="A72" s="41" t="s">
        <v>131</v>
      </c>
      <c r="B72" s="102">
        <v>84.674674987792969</v>
      </c>
      <c r="C72" s="98">
        <v>1207132.25</v>
      </c>
    </row>
    <row r="73" spans="1:3" ht="28.35" customHeight="1" x14ac:dyDescent="0.2">
      <c r="A73" s="40" t="s">
        <v>132</v>
      </c>
      <c r="B73" s="101">
        <v>79.993621826171875</v>
      </c>
      <c r="C73" s="97">
        <v>1013161.625</v>
      </c>
    </row>
    <row r="74" spans="1:3" ht="28.35" customHeight="1" x14ac:dyDescent="0.2">
      <c r="A74" s="41" t="s">
        <v>133</v>
      </c>
      <c r="B74" s="102">
        <v>78.298904418945313</v>
      </c>
      <c r="C74" s="98">
        <v>1057150</v>
      </c>
    </row>
    <row r="75" spans="1:3" ht="28.35" customHeight="1" x14ac:dyDescent="0.2">
      <c r="A75" s="40" t="s">
        <v>134</v>
      </c>
      <c r="B75" s="101">
        <v>81.444229125976563</v>
      </c>
      <c r="C75" s="97">
        <v>1016031.875</v>
      </c>
    </row>
    <row r="76" spans="1:3" ht="28.35" customHeight="1" x14ac:dyDescent="0.2">
      <c r="A76" s="41" t="s">
        <v>135</v>
      </c>
      <c r="B76" s="102">
        <v>87.327545166015625</v>
      </c>
      <c r="C76" s="98">
        <v>1224488.875</v>
      </c>
    </row>
    <row r="77" spans="1:3" ht="28.35" customHeight="1" x14ac:dyDescent="0.2">
      <c r="A77" s="40" t="s">
        <v>136</v>
      </c>
      <c r="B77" s="101">
        <v>83.23870849609375</v>
      </c>
      <c r="C77" s="97">
        <v>1255238.375</v>
      </c>
    </row>
    <row r="78" spans="1:3" ht="28.35" customHeight="1" x14ac:dyDescent="0.2">
      <c r="A78" s="41" t="s">
        <v>137</v>
      </c>
      <c r="B78" s="102">
        <v>84.103752136230469</v>
      </c>
      <c r="C78" s="98">
        <v>1067019.375</v>
      </c>
    </row>
    <row r="79" spans="1:3" ht="28.35" customHeight="1" x14ac:dyDescent="0.2">
      <c r="A79" s="40" t="s">
        <v>138</v>
      </c>
      <c r="B79" s="101">
        <v>85.602989196777344</v>
      </c>
      <c r="C79" s="97">
        <v>1481671</v>
      </c>
    </row>
    <row r="80" spans="1:3" ht="28.35" customHeight="1" x14ac:dyDescent="0.2">
      <c r="A80" s="41" t="s">
        <v>139</v>
      </c>
      <c r="B80" s="102">
        <v>84.993804931640625</v>
      </c>
      <c r="C80" s="98">
        <v>2454774</v>
      </c>
    </row>
    <row r="81" spans="1:3" ht="28.35" customHeight="1" x14ac:dyDescent="0.2">
      <c r="A81" s="40" t="s">
        <v>140</v>
      </c>
      <c r="B81" s="101">
        <v>80.920448303222656</v>
      </c>
      <c r="C81" s="97">
        <v>1041032.875</v>
      </c>
    </row>
    <row r="82" spans="1:3" ht="28.35" customHeight="1" x14ac:dyDescent="0.2">
      <c r="A82" s="41" t="s">
        <v>141</v>
      </c>
      <c r="B82" s="102">
        <v>79.237144470214844</v>
      </c>
      <c r="C82" s="98">
        <v>1078025.875</v>
      </c>
    </row>
    <row r="83" spans="1:3" ht="28.35" customHeight="1" x14ac:dyDescent="0.2">
      <c r="A83" s="40" t="s">
        <v>142</v>
      </c>
      <c r="B83" s="101">
        <v>85.678390502929688</v>
      </c>
      <c r="C83" s="97">
        <v>1204037.5</v>
      </c>
    </row>
    <row r="84" spans="1:3" ht="28.35" customHeight="1" x14ac:dyDescent="0.2">
      <c r="A84" s="41" t="s">
        <v>143</v>
      </c>
      <c r="B84" s="102">
        <v>88.178924560546875</v>
      </c>
      <c r="C84" s="98">
        <v>1307864</v>
      </c>
    </row>
    <row r="85" spans="1:3" ht="28.35" customHeight="1" x14ac:dyDescent="0.2">
      <c r="A85" s="40" t="s">
        <v>144</v>
      </c>
      <c r="B85" s="101">
        <v>82.011871337890625</v>
      </c>
      <c r="C85" s="97">
        <v>1124872.75</v>
      </c>
    </row>
    <row r="86" spans="1:3" ht="28.35" customHeight="1" x14ac:dyDescent="0.2">
      <c r="A86" s="41" t="s">
        <v>145</v>
      </c>
      <c r="B86" s="102">
        <v>79.665000915527344</v>
      </c>
      <c r="C86" s="98">
        <v>1000451.6875</v>
      </c>
    </row>
    <row r="87" spans="1:3" ht="28.35" customHeight="1" x14ac:dyDescent="0.2">
      <c r="A87" s="40" t="s">
        <v>146</v>
      </c>
      <c r="B87" s="101">
        <v>85.968246459960938</v>
      </c>
      <c r="C87" s="97">
        <v>1397005.75</v>
      </c>
    </row>
    <row r="88" spans="1:3" ht="28.35" customHeight="1" x14ac:dyDescent="0.2">
      <c r="A88" s="41" t="s">
        <v>147</v>
      </c>
      <c r="B88" s="102">
        <v>83.651802062988281</v>
      </c>
      <c r="C88" s="98">
        <v>1152466</v>
      </c>
    </row>
    <row r="89" spans="1:3" ht="28.35" customHeight="1" x14ac:dyDescent="0.2">
      <c r="A89" s="40" t="s">
        <v>148</v>
      </c>
      <c r="B89" s="101">
        <v>82.642410278320313</v>
      </c>
      <c r="C89" s="97">
        <v>1130760.5</v>
      </c>
    </row>
    <row r="90" spans="1:3" ht="28.35" customHeight="1" x14ac:dyDescent="0.2">
      <c r="A90" s="41" t="s">
        <v>149</v>
      </c>
      <c r="B90" s="102">
        <v>82.186393737792969</v>
      </c>
      <c r="C90" s="98">
        <v>1142387</v>
      </c>
    </row>
    <row r="91" spans="1:3" ht="28.35" customHeight="1" x14ac:dyDescent="0.2">
      <c r="A91" s="40" t="s">
        <v>150</v>
      </c>
      <c r="B91" s="101">
        <v>81.159881591796875</v>
      </c>
      <c r="C91" s="97">
        <v>1104362.625</v>
      </c>
    </row>
    <row r="92" spans="1:3" ht="28.35" customHeight="1" x14ac:dyDescent="0.2">
      <c r="A92" s="41" t="s">
        <v>151</v>
      </c>
      <c r="B92" s="102">
        <v>82.873214721679688</v>
      </c>
      <c r="C92" s="98">
        <v>1153430.5</v>
      </c>
    </row>
    <row r="93" spans="1:3" ht="28.35" customHeight="1" x14ac:dyDescent="0.2">
      <c r="A93" s="40" t="s">
        <v>152</v>
      </c>
      <c r="B93" s="101">
        <v>79.018569946289063</v>
      </c>
      <c r="C93" s="97">
        <v>1155007.875</v>
      </c>
    </row>
    <row r="94" spans="1:3" ht="28.35" customHeight="1" x14ac:dyDescent="0.2">
      <c r="A94" s="41" t="s">
        <v>153</v>
      </c>
      <c r="B94" s="102">
        <v>81.900169372558594</v>
      </c>
      <c r="C94" s="98">
        <v>1103879.625</v>
      </c>
    </row>
    <row r="95" spans="1:3" ht="28.35" customHeight="1" x14ac:dyDescent="0.2">
      <c r="A95" s="40" t="s">
        <v>154</v>
      </c>
      <c r="B95" s="101">
        <v>84.4732666015625</v>
      </c>
      <c r="C95" s="97">
        <v>1165844</v>
      </c>
    </row>
    <row r="96" spans="1:3" ht="28.35" customHeight="1" x14ac:dyDescent="0.2">
      <c r="A96" s="41" t="s">
        <v>155</v>
      </c>
      <c r="B96" s="102">
        <v>76.734382629394531</v>
      </c>
      <c r="C96" s="98">
        <v>1001417.6875</v>
      </c>
    </row>
    <row r="97" spans="1:3" ht="28.35" customHeight="1" x14ac:dyDescent="0.2">
      <c r="A97" s="40" t="s">
        <v>156</v>
      </c>
      <c r="B97" s="101">
        <v>80.904365539550781</v>
      </c>
      <c r="C97" s="97">
        <v>1229145.75</v>
      </c>
    </row>
    <row r="98" spans="1:3" ht="28.35" customHeight="1" x14ac:dyDescent="0.2">
      <c r="A98" s="41" t="s">
        <v>157</v>
      </c>
      <c r="B98" s="102">
        <v>82.713813781738281</v>
      </c>
      <c r="C98" s="98">
        <v>1126430.375</v>
      </c>
    </row>
    <row r="99" spans="1:3" ht="28.35" customHeight="1" x14ac:dyDescent="0.2">
      <c r="A99" s="40" t="s">
        <v>158</v>
      </c>
      <c r="B99" s="101">
        <v>83.71514892578125</v>
      </c>
      <c r="C99" s="97">
        <v>1064491.125</v>
      </c>
    </row>
    <row r="100" spans="1:3" ht="28.35" customHeight="1" x14ac:dyDescent="0.2">
      <c r="A100" s="41" t="s">
        <v>159</v>
      </c>
      <c r="B100" s="102">
        <v>84.513656616210938</v>
      </c>
      <c r="C100" s="98">
        <v>1178061.75</v>
      </c>
    </row>
    <row r="101" spans="1:3" ht="28.35" customHeight="1" x14ac:dyDescent="0.2">
      <c r="A101" s="40" t="s">
        <v>160</v>
      </c>
      <c r="B101" s="101">
        <v>81.962249755859375</v>
      </c>
      <c r="C101" s="97">
        <v>1087740.5</v>
      </c>
    </row>
    <row r="102" spans="1:3" ht="28.35" customHeight="1" x14ac:dyDescent="0.2">
      <c r="A102" s="41" t="s">
        <v>161</v>
      </c>
      <c r="B102" s="102">
        <v>83.751922607421875</v>
      </c>
      <c r="C102" s="98">
        <v>1149740.375</v>
      </c>
    </row>
    <row r="103" spans="1:3" ht="28.35" customHeight="1" x14ac:dyDescent="0.2">
      <c r="A103" s="40" t="s">
        <v>162</v>
      </c>
      <c r="B103" s="101">
        <v>78.667243957519531</v>
      </c>
      <c r="C103" s="97">
        <v>1023388</v>
      </c>
    </row>
    <row r="104" spans="1:3" ht="28.35" customHeight="1" x14ac:dyDescent="0.2">
      <c r="A104" s="91" t="s">
        <v>163</v>
      </c>
      <c r="B104" s="72">
        <v>73.137130737304688</v>
      </c>
      <c r="C104" s="48">
        <v>1040033.9375</v>
      </c>
    </row>
    <row r="105" spans="1:3" x14ac:dyDescent="0.2">
      <c r="A105" s="1"/>
      <c r="B105" s="1"/>
      <c r="C105" s="1"/>
    </row>
    <row r="106" spans="1:3" x14ac:dyDescent="0.2">
      <c r="A106" s="1" t="s">
        <v>183</v>
      </c>
      <c r="B106" s="1"/>
      <c r="C106" s="1"/>
    </row>
    <row r="107" spans="1:3" x14ac:dyDescent="0.2">
      <c r="A107" s="16" t="s">
        <v>19</v>
      </c>
      <c r="B107" s="1"/>
      <c r="C107" s="1"/>
    </row>
  </sheetData>
  <mergeCells count="1">
    <mergeCell ref="A4:C4"/>
  </mergeCells>
  <pageMargins left="0.7" right="0.7" top="0.75" bottom="0.75" header="0.3" footer="0.3"/>
  <pageSetup paperSize="9" scale="91" orientation="portrait" r:id="rId1"/>
  <headerFooter>
    <oddHeader>&amp;R
&amp;G</oddHeader>
  </headerFooter>
  <rowBreaks count="1" manualBreakCount="1">
    <brk id="5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3"/>
  <sheetViews>
    <sheetView zoomScaleNormal="100" workbookViewId="0">
      <selection activeCell="N11" sqref="N11"/>
    </sheetView>
  </sheetViews>
  <sheetFormatPr defaultColWidth="8.796875" defaultRowHeight="14.25" x14ac:dyDescent="0.2"/>
  <cols>
    <col min="1" max="1" width="29.5" style="11" customWidth="1"/>
    <col min="2" max="8" width="10.69921875" style="22" customWidth="1"/>
    <col min="9" max="11" width="10.69921875" style="1" customWidth="1"/>
    <col min="12" max="16384" width="8.796875" style="1"/>
  </cols>
  <sheetData>
    <row r="1" spans="1:12" x14ac:dyDescent="0.2">
      <c r="A1" s="3" t="s">
        <v>0</v>
      </c>
      <c r="B1" s="1"/>
      <c r="C1" s="1"/>
      <c r="D1" s="1"/>
      <c r="E1" s="1"/>
      <c r="F1" s="1"/>
      <c r="G1" s="1"/>
      <c r="H1" s="1"/>
    </row>
    <row r="2" spans="1:12" x14ac:dyDescent="0.2">
      <c r="A2" s="6" t="s">
        <v>164</v>
      </c>
      <c r="B2" s="6"/>
      <c r="C2" s="6"/>
      <c r="D2" s="6"/>
      <c r="E2" s="6"/>
      <c r="F2" s="6"/>
      <c r="G2" s="6"/>
      <c r="H2" s="6"/>
      <c r="I2" s="6"/>
      <c r="J2" s="6"/>
      <c r="K2" s="6"/>
    </row>
    <row r="3" spans="1:12" x14ac:dyDescent="0.2">
      <c r="A3" s="1"/>
      <c r="B3" s="1"/>
      <c r="C3" s="1"/>
      <c r="D3" s="1"/>
      <c r="E3" s="1"/>
      <c r="F3" s="1"/>
      <c r="G3" s="1"/>
      <c r="H3" s="1"/>
    </row>
    <row r="4" spans="1:12" x14ac:dyDescent="0.2">
      <c r="A4" s="18" t="s">
        <v>41</v>
      </c>
    </row>
    <row r="5" spans="1:12" ht="28.35" customHeight="1" x14ac:dyDescent="0.2">
      <c r="A5" s="42"/>
      <c r="B5" s="43">
        <v>2014</v>
      </c>
      <c r="C5" s="43">
        <v>2015</v>
      </c>
      <c r="D5" s="43">
        <v>2016</v>
      </c>
      <c r="E5" s="43">
        <v>2017</v>
      </c>
      <c r="F5" s="43">
        <v>2018</v>
      </c>
      <c r="G5" s="43">
        <v>2019</v>
      </c>
      <c r="H5" s="43">
        <v>2020</v>
      </c>
      <c r="I5" s="43">
        <v>2021</v>
      </c>
      <c r="J5" s="43">
        <v>2022</v>
      </c>
      <c r="K5" s="43">
        <v>2023</v>
      </c>
      <c r="L5" s="43">
        <v>2024</v>
      </c>
    </row>
    <row r="6" spans="1:12" ht="28.35" customHeight="1" x14ac:dyDescent="0.2">
      <c r="A6" s="45"/>
      <c r="B6" s="79" t="s">
        <v>177</v>
      </c>
      <c r="C6" s="79" t="s">
        <v>177</v>
      </c>
      <c r="D6" s="79" t="s">
        <v>177</v>
      </c>
      <c r="E6" s="79" t="s">
        <v>177</v>
      </c>
      <c r="F6" s="79" t="s">
        <v>177</v>
      </c>
      <c r="G6" s="79" t="s">
        <v>177</v>
      </c>
      <c r="H6" s="79" t="s">
        <v>177</v>
      </c>
      <c r="I6" s="79" t="s">
        <v>177</v>
      </c>
      <c r="J6" s="79" t="s">
        <v>177</v>
      </c>
      <c r="K6" s="79" t="s">
        <v>177</v>
      </c>
      <c r="L6" s="79" t="s">
        <v>177</v>
      </c>
    </row>
    <row r="7" spans="1:12" ht="28.35" customHeight="1" x14ac:dyDescent="0.2">
      <c r="A7" s="40" t="s">
        <v>165</v>
      </c>
      <c r="B7" s="104">
        <v>56.216327667236328</v>
      </c>
      <c r="C7" s="104">
        <v>55.548126220703125</v>
      </c>
      <c r="D7" s="104">
        <v>55.806671142578125</v>
      </c>
      <c r="E7" s="104">
        <v>55.828361511230469</v>
      </c>
      <c r="F7" s="104">
        <v>56.526809692382813</v>
      </c>
      <c r="G7" s="104">
        <v>57.037693023681641</v>
      </c>
      <c r="H7" s="104">
        <v>57.864959716796875</v>
      </c>
      <c r="I7" s="104">
        <v>58.710624694824219</v>
      </c>
      <c r="J7" s="101">
        <v>58.877666473388672</v>
      </c>
      <c r="K7" s="101">
        <v>59.91009521484375</v>
      </c>
      <c r="L7" s="101">
        <v>60.306613922119141</v>
      </c>
    </row>
    <row r="8" spans="1:12" ht="28.35" customHeight="1" x14ac:dyDescent="0.2">
      <c r="A8" s="41" t="s">
        <v>166</v>
      </c>
      <c r="B8" s="105">
        <v>78.382080078125</v>
      </c>
      <c r="C8" s="105">
        <v>77.70220947265625</v>
      </c>
      <c r="D8" s="105">
        <v>77.119903564453125</v>
      </c>
      <c r="E8" s="105">
        <v>77.089324951171875</v>
      </c>
      <c r="F8" s="105">
        <v>76.906455993652344</v>
      </c>
      <c r="G8" s="105">
        <v>76.803497314453125</v>
      </c>
      <c r="H8" s="105">
        <v>76.623504638671875</v>
      </c>
      <c r="I8" s="105">
        <v>77.731056213378906</v>
      </c>
      <c r="J8" s="102">
        <v>78.683540344238281</v>
      </c>
      <c r="K8" s="102">
        <v>79.10546875</v>
      </c>
      <c r="L8" s="102">
        <v>79.575958251953125</v>
      </c>
    </row>
    <row r="9" spans="1:12" ht="28.35" customHeight="1" x14ac:dyDescent="0.2">
      <c r="A9" s="40" t="s">
        <v>167</v>
      </c>
      <c r="B9" s="104">
        <v>85.431755065917969</v>
      </c>
      <c r="C9" s="104">
        <v>84.956344604492188</v>
      </c>
      <c r="D9" s="104">
        <v>85.011520385742188</v>
      </c>
      <c r="E9" s="104">
        <v>85.056816101074219</v>
      </c>
      <c r="F9" s="104">
        <v>85.372337341308594</v>
      </c>
      <c r="G9" s="104">
        <v>85.589675903320313</v>
      </c>
      <c r="H9" s="104">
        <v>85.962547302246094</v>
      </c>
      <c r="I9" s="104">
        <v>86.38836669921875</v>
      </c>
      <c r="J9" s="101">
        <v>86.843231201171875</v>
      </c>
      <c r="K9" s="101">
        <v>87.06561279296875</v>
      </c>
      <c r="L9" s="101">
        <v>87.208396911621094</v>
      </c>
    </row>
    <row r="10" spans="1:12" ht="28.35" customHeight="1" x14ac:dyDescent="0.2">
      <c r="A10" s="41" t="s">
        <v>168</v>
      </c>
      <c r="B10" s="105">
        <v>88.424522399902344</v>
      </c>
      <c r="C10" s="105">
        <v>87.663612365722656</v>
      </c>
      <c r="D10" s="105">
        <v>87.426689147949219</v>
      </c>
      <c r="E10" s="105">
        <v>87.193267822265625</v>
      </c>
      <c r="F10" s="105">
        <v>86.900825500488281</v>
      </c>
      <c r="G10" s="105">
        <v>87.012641906738281</v>
      </c>
      <c r="H10" s="105">
        <v>87.396881103515625</v>
      </c>
      <c r="I10" s="105">
        <v>88.002540588378906</v>
      </c>
      <c r="J10" s="102">
        <v>88.3831787109375</v>
      </c>
      <c r="K10" s="102">
        <v>88.467689514160156</v>
      </c>
      <c r="L10" s="102">
        <v>88.415420532226563</v>
      </c>
    </row>
    <row r="11" spans="1:12" ht="28.35" customHeight="1" x14ac:dyDescent="0.2">
      <c r="A11" s="40" t="s">
        <v>169</v>
      </c>
      <c r="B11" s="104">
        <v>89.552536010742188</v>
      </c>
      <c r="C11" s="104">
        <v>88.587837219238281</v>
      </c>
      <c r="D11" s="104">
        <v>88.163909912109375</v>
      </c>
      <c r="E11" s="104">
        <v>88.137420654296875</v>
      </c>
      <c r="F11" s="104">
        <v>88.260452270507813</v>
      </c>
      <c r="G11" s="104">
        <v>88.469985961914063</v>
      </c>
      <c r="H11" s="104">
        <v>88.293663024902344</v>
      </c>
      <c r="I11" s="104">
        <v>88.758163452148438</v>
      </c>
      <c r="J11" s="101">
        <v>89.303031921386719</v>
      </c>
      <c r="K11" s="101">
        <v>89.070343017578125</v>
      </c>
      <c r="L11" s="101">
        <v>89.033004760742188</v>
      </c>
    </row>
    <row r="12" spans="1:12" ht="28.35" customHeight="1" x14ac:dyDescent="0.2">
      <c r="A12" s="47" t="s">
        <v>170</v>
      </c>
      <c r="B12" s="81">
        <v>92.523330688476563</v>
      </c>
      <c r="C12" s="81">
        <v>91.515235900878906</v>
      </c>
      <c r="D12" s="81">
        <v>90.787971496582031</v>
      </c>
      <c r="E12" s="81">
        <v>90.927604675292969</v>
      </c>
      <c r="F12" s="81">
        <v>91.317352294921875</v>
      </c>
      <c r="G12" s="81">
        <v>91.696060180664063</v>
      </c>
      <c r="H12" s="81">
        <v>92.036117553710938</v>
      </c>
      <c r="I12" s="81">
        <v>92.727920532226563</v>
      </c>
      <c r="J12" s="72">
        <v>93.087791442871094</v>
      </c>
      <c r="K12" s="72">
        <v>92.956954956054688</v>
      </c>
      <c r="L12" s="72">
        <v>93.12396240234375</v>
      </c>
    </row>
    <row r="13" spans="1:12" x14ac:dyDescent="0.2">
      <c r="A13" s="19"/>
      <c r="B13" s="20"/>
      <c r="C13" s="20"/>
      <c r="D13" s="20"/>
      <c r="E13" s="20"/>
      <c r="F13" s="20"/>
      <c r="G13" s="20"/>
      <c r="H13" s="20"/>
      <c r="I13" s="20"/>
      <c r="K13" s="20"/>
    </row>
    <row r="14" spans="1:12" x14ac:dyDescent="0.2">
      <c r="A14" s="18" t="s">
        <v>50</v>
      </c>
      <c r="B14" s="20"/>
      <c r="C14" s="20"/>
      <c r="D14" s="20"/>
      <c r="E14" s="20"/>
      <c r="F14" s="20"/>
      <c r="G14" s="20"/>
      <c r="H14" s="20"/>
      <c r="I14" s="20"/>
      <c r="K14" s="20"/>
    </row>
    <row r="15" spans="1:12" ht="28.35" customHeight="1" x14ac:dyDescent="0.2">
      <c r="A15" s="42"/>
      <c r="B15" s="43">
        <v>2014</v>
      </c>
      <c r="C15" s="43">
        <v>2015</v>
      </c>
      <c r="D15" s="43">
        <v>2016</v>
      </c>
      <c r="E15" s="43">
        <v>2017</v>
      </c>
      <c r="F15" s="43">
        <v>2018</v>
      </c>
      <c r="G15" s="43">
        <v>2019</v>
      </c>
      <c r="H15" s="43">
        <v>2020</v>
      </c>
      <c r="I15" s="43">
        <v>2021</v>
      </c>
      <c r="J15" s="43">
        <v>2022</v>
      </c>
      <c r="K15" s="43">
        <v>2023</v>
      </c>
      <c r="L15" s="43">
        <v>2024</v>
      </c>
    </row>
    <row r="16" spans="1:12" ht="28.35" customHeight="1" x14ac:dyDescent="0.2">
      <c r="A16" s="45"/>
      <c r="B16" s="79" t="s">
        <v>182</v>
      </c>
      <c r="C16" s="79" t="s">
        <v>182</v>
      </c>
      <c r="D16" s="79" t="s">
        <v>182</v>
      </c>
      <c r="E16" s="79" t="s">
        <v>182</v>
      </c>
      <c r="F16" s="79" t="s">
        <v>182</v>
      </c>
      <c r="G16" s="79" t="s">
        <v>182</v>
      </c>
      <c r="H16" s="79" t="s">
        <v>182</v>
      </c>
      <c r="I16" s="79" t="s">
        <v>182</v>
      </c>
      <c r="J16" s="79" t="s">
        <v>182</v>
      </c>
      <c r="K16" s="79" t="s">
        <v>182</v>
      </c>
      <c r="L16" s="79" t="s">
        <v>177</v>
      </c>
    </row>
    <row r="17" spans="1:12" ht="28.35" customHeight="1" x14ac:dyDescent="0.2">
      <c r="A17" s="40" t="s">
        <v>165</v>
      </c>
      <c r="B17" s="75">
        <v>516451.5</v>
      </c>
      <c r="C17" s="75">
        <v>529958</v>
      </c>
      <c r="D17" s="75">
        <v>559215.25</v>
      </c>
      <c r="E17" s="75">
        <v>587511.625</v>
      </c>
      <c r="F17" s="75">
        <v>578008.625</v>
      </c>
      <c r="G17" s="75">
        <v>633452.875</v>
      </c>
      <c r="H17" s="75">
        <v>663648.375</v>
      </c>
      <c r="I17" s="75">
        <v>731202.6875</v>
      </c>
      <c r="J17" s="75">
        <v>675014.8125</v>
      </c>
      <c r="K17" s="97">
        <v>717980.625</v>
      </c>
      <c r="L17" s="97">
        <v>766701.3125</v>
      </c>
    </row>
    <row r="18" spans="1:12" ht="28.35" customHeight="1" x14ac:dyDescent="0.2">
      <c r="A18" s="41" t="s">
        <v>166</v>
      </c>
      <c r="B18" s="76">
        <v>647419.375</v>
      </c>
      <c r="C18" s="76">
        <v>664507.125</v>
      </c>
      <c r="D18" s="76">
        <v>691418.3125</v>
      </c>
      <c r="E18" s="76">
        <v>725351.25</v>
      </c>
      <c r="F18" s="76">
        <v>698767.0625</v>
      </c>
      <c r="G18" s="76">
        <v>765063.5</v>
      </c>
      <c r="H18" s="76">
        <v>788778.75</v>
      </c>
      <c r="I18" s="76">
        <v>851334.9375</v>
      </c>
      <c r="J18" s="76">
        <v>769555.0625</v>
      </c>
      <c r="K18" s="98">
        <v>814872.1875</v>
      </c>
      <c r="L18" s="98">
        <v>862356.375</v>
      </c>
    </row>
    <row r="19" spans="1:12" ht="28.35" customHeight="1" x14ac:dyDescent="0.2">
      <c r="A19" s="40" t="s">
        <v>167</v>
      </c>
      <c r="B19" s="75">
        <v>697979.25</v>
      </c>
      <c r="C19" s="75">
        <v>713219.5625</v>
      </c>
      <c r="D19" s="75">
        <v>751341.25</v>
      </c>
      <c r="E19" s="75">
        <v>793964.25</v>
      </c>
      <c r="F19" s="75">
        <v>779738.1875</v>
      </c>
      <c r="G19" s="75">
        <v>864174.9375</v>
      </c>
      <c r="H19" s="75">
        <v>911180.6875</v>
      </c>
      <c r="I19" s="75">
        <v>1021670.9375</v>
      </c>
      <c r="J19" s="75">
        <v>958239.9375</v>
      </c>
      <c r="K19" s="97">
        <v>1026944.375</v>
      </c>
      <c r="L19" s="97">
        <v>1109224.25</v>
      </c>
    </row>
    <row r="20" spans="1:12" ht="28.35" customHeight="1" x14ac:dyDescent="0.2">
      <c r="A20" s="41" t="s">
        <v>168</v>
      </c>
      <c r="B20" s="76">
        <v>764077.9375</v>
      </c>
      <c r="C20" s="76">
        <v>775268.875</v>
      </c>
      <c r="D20" s="76">
        <v>814143.5625</v>
      </c>
      <c r="E20" s="76">
        <v>860676.8125</v>
      </c>
      <c r="F20" s="76">
        <v>840923.9375</v>
      </c>
      <c r="G20" s="76">
        <v>934223.5</v>
      </c>
      <c r="H20" s="76">
        <v>987831.125</v>
      </c>
      <c r="I20" s="76">
        <v>1102855.5</v>
      </c>
      <c r="J20" s="76">
        <v>1008203.8125</v>
      </c>
      <c r="K20" s="98">
        <v>1088746</v>
      </c>
      <c r="L20" s="98">
        <v>1175467.625</v>
      </c>
    </row>
    <row r="21" spans="1:12" ht="28.35" customHeight="1" x14ac:dyDescent="0.2">
      <c r="A21" s="40" t="s">
        <v>169</v>
      </c>
      <c r="B21" s="75">
        <v>854992</v>
      </c>
      <c r="C21" s="75">
        <v>870955.5625</v>
      </c>
      <c r="D21" s="75">
        <v>898864.75</v>
      </c>
      <c r="E21" s="75">
        <v>943837.1875</v>
      </c>
      <c r="F21" s="75">
        <v>940050.375</v>
      </c>
      <c r="G21" s="75">
        <v>1021795.625</v>
      </c>
      <c r="H21" s="75">
        <v>1064235.625</v>
      </c>
      <c r="I21" s="75">
        <v>1143799.625</v>
      </c>
      <c r="J21" s="75">
        <v>1074882.625</v>
      </c>
      <c r="K21" s="97">
        <v>1141868</v>
      </c>
      <c r="L21" s="97">
        <v>1214805.5</v>
      </c>
    </row>
    <row r="22" spans="1:12" ht="28.35" customHeight="1" x14ac:dyDescent="0.2">
      <c r="A22" s="47" t="s">
        <v>170</v>
      </c>
      <c r="B22" s="67">
        <v>1441357.75</v>
      </c>
      <c r="C22" s="67">
        <v>1466301.875</v>
      </c>
      <c r="D22" s="67">
        <v>1482004.5</v>
      </c>
      <c r="E22" s="67">
        <v>1504562.125</v>
      </c>
      <c r="F22" s="67">
        <v>1466038</v>
      </c>
      <c r="G22" s="67">
        <v>1576373.125</v>
      </c>
      <c r="H22" s="67">
        <v>1626382.875</v>
      </c>
      <c r="I22" s="67">
        <v>1733457.875</v>
      </c>
      <c r="J22" s="67">
        <v>1604772.625</v>
      </c>
      <c r="K22" s="48">
        <v>1679053.25</v>
      </c>
      <c r="L22" s="48">
        <v>1776133.75</v>
      </c>
    </row>
    <row r="23" spans="1:12" ht="14.25" customHeight="1" x14ac:dyDescent="0.2"/>
    <row r="24" spans="1:12" x14ac:dyDescent="0.2">
      <c r="A24" s="1" t="s">
        <v>183</v>
      </c>
    </row>
    <row r="25" spans="1:12" x14ac:dyDescent="0.2">
      <c r="A25" s="16" t="s">
        <v>19</v>
      </c>
    </row>
    <row r="33" ht="15" customHeight="1" x14ac:dyDescent="0.2"/>
  </sheetData>
  <pageMargins left="0.7" right="0.7" top="0.75" bottom="0.75" header="0.3" footer="0.3"/>
  <pageSetup paperSize="9" scale="84" orientation="landscape" r:id="rId1"/>
  <headerFooter>
    <oddHeader>&amp;R
&amp;G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A7F93-76BD-402F-83A3-26A83B669883}">
  <dimension ref="A1"/>
  <sheetViews>
    <sheetView workbookViewId="0"/>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DB7A2-094A-484A-9F91-02EA4F549590}">
  <dimension ref="A1:L17"/>
  <sheetViews>
    <sheetView zoomScaleNormal="100" zoomScaleSheetLayoutView="160" workbookViewId="0">
      <selection activeCell="C23" sqref="C23"/>
    </sheetView>
  </sheetViews>
  <sheetFormatPr defaultRowHeight="14.25" x14ac:dyDescent="0.2"/>
  <cols>
    <col min="1" max="1" width="28" style="1" bestFit="1" customWidth="1"/>
    <col min="2" max="9" width="8.796875" style="1"/>
    <col min="10" max="10" width="8.796875" style="1" customWidth="1"/>
    <col min="11" max="16384" width="8.796875" style="1"/>
  </cols>
  <sheetData>
    <row r="1" spans="1:12" x14ac:dyDescent="0.2">
      <c r="A1" s="3" t="s">
        <v>0</v>
      </c>
    </row>
    <row r="2" spans="1:12" x14ac:dyDescent="0.2">
      <c r="A2" s="6" t="s">
        <v>184</v>
      </c>
      <c r="B2" s="6"/>
      <c r="C2" s="6"/>
      <c r="D2" s="6"/>
      <c r="E2" s="6"/>
      <c r="F2" s="6"/>
      <c r="G2" s="6"/>
      <c r="H2" s="6"/>
      <c r="I2" s="6"/>
      <c r="J2" s="6"/>
      <c r="K2" s="6"/>
      <c r="L2" s="6"/>
    </row>
    <row r="3" spans="1:12" s="38" customFormat="1" x14ac:dyDescent="0.2">
      <c r="A3" s="37"/>
      <c r="B3" s="37"/>
      <c r="C3" s="37"/>
      <c r="D3" s="37"/>
      <c r="E3" s="37"/>
      <c r="F3" s="37"/>
      <c r="G3" s="37"/>
      <c r="H3" s="37"/>
      <c r="I3" s="37"/>
    </row>
    <row r="4" spans="1:12" s="38" customFormat="1" x14ac:dyDescent="0.2">
      <c r="A4" s="39" t="s">
        <v>3</v>
      </c>
      <c r="B4" s="37"/>
      <c r="C4" s="37"/>
      <c r="D4" s="37"/>
      <c r="E4" s="37"/>
      <c r="F4" s="37"/>
      <c r="G4" s="37"/>
      <c r="H4" s="37"/>
      <c r="I4" s="37"/>
    </row>
    <row r="5" spans="1:12" ht="19.5" customHeight="1" x14ac:dyDescent="0.2">
      <c r="A5" s="42"/>
      <c r="B5" s="43">
        <v>2014</v>
      </c>
      <c r="C5" s="43">
        <v>2015</v>
      </c>
      <c r="D5" s="43">
        <v>2016</v>
      </c>
      <c r="E5" s="43">
        <v>2017</v>
      </c>
      <c r="F5" s="43">
        <v>2018</v>
      </c>
      <c r="G5" s="43">
        <v>2019</v>
      </c>
      <c r="H5" s="43">
        <v>2020</v>
      </c>
      <c r="I5" s="43">
        <v>2021</v>
      </c>
      <c r="J5" s="44">
        <v>2022</v>
      </c>
      <c r="K5" s="43">
        <v>2023</v>
      </c>
      <c r="L5" s="44">
        <v>2024</v>
      </c>
    </row>
    <row r="6" spans="1:12" ht="19.5" customHeight="1" x14ac:dyDescent="0.2">
      <c r="A6" s="45"/>
      <c r="B6" s="79" t="s">
        <v>182</v>
      </c>
      <c r="C6" s="79" t="s">
        <v>182</v>
      </c>
      <c r="D6" s="79" t="s">
        <v>182</v>
      </c>
      <c r="E6" s="79" t="s">
        <v>182</v>
      </c>
      <c r="F6" s="79" t="s">
        <v>182</v>
      </c>
      <c r="G6" s="79" t="s">
        <v>182</v>
      </c>
      <c r="H6" s="79" t="s">
        <v>182</v>
      </c>
      <c r="I6" s="79" t="s">
        <v>182</v>
      </c>
      <c r="J6" s="79" t="s">
        <v>182</v>
      </c>
      <c r="K6" s="79" t="s">
        <v>182</v>
      </c>
      <c r="L6" s="79" t="s">
        <v>182</v>
      </c>
    </row>
    <row r="7" spans="1:12" ht="28.35" customHeight="1" x14ac:dyDescent="0.2">
      <c r="A7" s="40" t="s">
        <v>17</v>
      </c>
      <c r="B7" s="97">
        <v>602571.75</v>
      </c>
      <c r="C7" s="97">
        <v>615752.3125</v>
      </c>
      <c r="D7" s="97">
        <v>645546.1875</v>
      </c>
      <c r="E7" s="97">
        <v>681044.6875</v>
      </c>
      <c r="F7" s="97">
        <v>678227</v>
      </c>
      <c r="G7" s="97">
        <v>750495.3125</v>
      </c>
      <c r="H7" s="97">
        <v>792866.9375</v>
      </c>
      <c r="I7" s="97">
        <v>878978.25</v>
      </c>
      <c r="J7" s="75">
        <v>826354.0625</v>
      </c>
      <c r="K7" s="97">
        <v>888197.375</v>
      </c>
      <c r="L7" s="97">
        <v>957309.3125</v>
      </c>
    </row>
    <row r="8" spans="1:12" ht="28.35" customHeight="1" x14ac:dyDescent="0.2">
      <c r="A8" s="47" t="s">
        <v>18</v>
      </c>
      <c r="B8" s="48">
        <v>770054.1875</v>
      </c>
      <c r="C8" s="48">
        <v>791226.4375</v>
      </c>
      <c r="D8" s="48">
        <v>827477.75</v>
      </c>
      <c r="E8" s="48">
        <v>870437.4375</v>
      </c>
      <c r="F8" s="48">
        <v>860263.6875</v>
      </c>
      <c r="G8" s="48">
        <v>946048.8125</v>
      </c>
      <c r="H8" s="48">
        <v>992672.75</v>
      </c>
      <c r="I8" s="48">
        <v>1089975.25</v>
      </c>
      <c r="J8" s="67">
        <v>1018376.9375</v>
      </c>
      <c r="K8" s="48">
        <v>1087141</v>
      </c>
      <c r="L8" s="48">
        <v>1166544.25</v>
      </c>
    </row>
    <row r="10" spans="1:12" x14ac:dyDescent="0.2">
      <c r="A10" s="35" t="s">
        <v>186</v>
      </c>
    </row>
    <row r="11" spans="1:12" ht="16.5" customHeight="1" x14ac:dyDescent="0.2">
      <c r="A11" s="42"/>
      <c r="B11" s="43">
        <v>2014</v>
      </c>
      <c r="C11" s="43">
        <v>2015</v>
      </c>
      <c r="D11" s="43">
        <v>2016</v>
      </c>
      <c r="E11" s="43">
        <v>2017</v>
      </c>
      <c r="F11" s="43">
        <v>2018</v>
      </c>
      <c r="G11" s="43">
        <v>2019</v>
      </c>
      <c r="H11" s="43">
        <v>2020</v>
      </c>
      <c r="I11" s="43">
        <v>2021</v>
      </c>
      <c r="J11" s="44">
        <v>2022</v>
      </c>
      <c r="K11" s="43">
        <v>2023</v>
      </c>
      <c r="L11" s="43">
        <v>2023</v>
      </c>
    </row>
    <row r="12" spans="1:12" ht="16.5" customHeight="1" x14ac:dyDescent="0.2">
      <c r="A12" s="99"/>
      <c r="B12" s="50" t="s">
        <v>177</v>
      </c>
      <c r="C12" s="50" t="s">
        <v>177</v>
      </c>
      <c r="D12" s="50" t="s">
        <v>177</v>
      </c>
      <c r="E12" s="50" t="s">
        <v>177</v>
      </c>
      <c r="F12" s="50" t="s">
        <v>177</v>
      </c>
      <c r="G12" s="50" t="s">
        <v>177</v>
      </c>
      <c r="H12" s="50" t="s">
        <v>177</v>
      </c>
      <c r="I12" s="50" t="s">
        <v>177</v>
      </c>
      <c r="J12" s="50" t="s">
        <v>177</v>
      </c>
      <c r="K12" s="50" t="s">
        <v>177</v>
      </c>
      <c r="L12" s="50" t="s">
        <v>177</v>
      </c>
    </row>
    <row r="13" spans="1:12" ht="28.35" customHeight="1" x14ac:dyDescent="0.2">
      <c r="A13" s="51" t="s">
        <v>179</v>
      </c>
      <c r="B13" s="68">
        <v>78.250572204589844</v>
      </c>
      <c r="C13" s="68">
        <v>77.822509765625</v>
      </c>
      <c r="D13" s="68">
        <v>78.013725280761719</v>
      </c>
      <c r="E13" s="68">
        <v>78.241661071777344</v>
      </c>
      <c r="F13" s="68">
        <v>78.839431762695313</v>
      </c>
      <c r="G13" s="68">
        <v>79.329452514648438</v>
      </c>
      <c r="H13" s="68">
        <v>79.871932983398438</v>
      </c>
      <c r="I13" s="68">
        <v>80.642044067382813</v>
      </c>
      <c r="J13" s="68">
        <v>81.14422607421875</v>
      </c>
      <c r="K13" s="68">
        <v>81.700286865234375</v>
      </c>
      <c r="L13" s="68">
        <v>82.063697814941406</v>
      </c>
    </row>
    <row r="15" spans="1:12" x14ac:dyDescent="0.2">
      <c r="A15" s="1" t="s">
        <v>183</v>
      </c>
    </row>
    <row r="16" spans="1:12" x14ac:dyDescent="0.2">
      <c r="A16" s="16" t="s">
        <v>19</v>
      </c>
      <c r="C16" s="31"/>
      <c r="D16" s="31"/>
      <c r="E16" s="31"/>
      <c r="F16" s="31"/>
      <c r="G16" s="31"/>
      <c r="H16" s="31"/>
      <c r="I16" s="31"/>
    </row>
    <row r="17" spans="3:9" x14ac:dyDescent="0.2">
      <c r="C17" s="31"/>
      <c r="D17" s="31"/>
      <c r="E17" s="31"/>
      <c r="F17" s="31"/>
      <c r="G17" s="31"/>
      <c r="H17" s="31"/>
      <c r="I17" s="31"/>
    </row>
  </sheetData>
  <pageMargins left="0.7" right="0.7" top="0.75" bottom="0.75" header="0.3" footer="0.3"/>
  <pageSetup paperSize="9" scale="72" orientation="portrait" r:id="rId1"/>
  <headerFooter>
    <oddHeader>&amp;R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7"/>
  <sheetViews>
    <sheetView zoomScaleNormal="100" zoomScaleSheetLayoutView="85" workbookViewId="0">
      <selection activeCell="M7" sqref="M7"/>
    </sheetView>
  </sheetViews>
  <sheetFormatPr defaultColWidth="8.796875" defaultRowHeight="14.25" x14ac:dyDescent="0.2"/>
  <cols>
    <col min="1" max="1" width="24.5" style="1" customWidth="1"/>
    <col min="2" max="13" width="9.8984375" style="1" customWidth="1"/>
    <col min="14" max="15" width="11.69921875" style="1" bestFit="1" customWidth="1"/>
    <col min="16" max="16" width="8.796875" style="1"/>
    <col min="17" max="17" width="10.796875" style="1" bestFit="1" customWidth="1"/>
    <col min="18" max="16384" width="8.796875" style="1"/>
  </cols>
  <sheetData>
    <row r="1" spans="1:17" s="4" customFormat="1" x14ac:dyDescent="0.2">
      <c r="A1" s="3" t="s">
        <v>0</v>
      </c>
      <c r="E1" s="5"/>
      <c r="G1" s="5"/>
      <c r="I1" s="5"/>
    </row>
    <row r="2" spans="1:17" s="4" customFormat="1" x14ac:dyDescent="0.2">
      <c r="A2" s="6" t="s">
        <v>188</v>
      </c>
      <c r="B2" s="6"/>
      <c r="C2" s="6"/>
      <c r="D2" s="6"/>
      <c r="E2" s="6"/>
      <c r="F2" s="6"/>
      <c r="G2" s="6"/>
      <c r="H2" s="6"/>
      <c r="I2" s="6"/>
      <c r="J2" s="6"/>
      <c r="K2" s="6"/>
      <c r="L2" s="6"/>
      <c r="M2" s="55"/>
      <c r="N2" s="55"/>
      <c r="O2" s="55"/>
      <c r="P2" s="55"/>
      <c r="Q2" s="55"/>
    </row>
    <row r="3" spans="1:17" x14ac:dyDescent="0.2">
      <c r="B3" s="95"/>
      <c r="C3" s="95"/>
      <c r="D3" s="95"/>
      <c r="E3" s="95"/>
      <c r="F3" s="95"/>
      <c r="G3" s="95"/>
      <c r="H3" s="95"/>
      <c r="I3" s="95"/>
      <c r="J3" s="95"/>
    </row>
    <row r="4" spans="1:17" x14ac:dyDescent="0.2">
      <c r="A4" s="35" t="s">
        <v>189</v>
      </c>
    </row>
    <row r="5" spans="1:17" ht="28.35" customHeight="1" x14ac:dyDescent="0.2">
      <c r="A5" s="42"/>
      <c r="B5" s="44">
        <v>2014</v>
      </c>
      <c r="C5" s="44">
        <v>2015</v>
      </c>
      <c r="D5" s="44">
        <v>2016</v>
      </c>
      <c r="E5" s="44">
        <v>2017</v>
      </c>
      <c r="F5" s="44">
        <v>2018</v>
      </c>
      <c r="G5" s="44">
        <v>2019</v>
      </c>
      <c r="H5" s="44">
        <v>2020</v>
      </c>
      <c r="I5" s="44">
        <v>2021</v>
      </c>
      <c r="J5" s="44">
        <v>2022</v>
      </c>
      <c r="K5" s="44">
        <v>2023</v>
      </c>
      <c r="L5" s="44">
        <v>2024</v>
      </c>
    </row>
    <row r="6" spans="1:17" ht="28.35" customHeight="1" x14ac:dyDescent="0.2">
      <c r="A6" s="45"/>
      <c r="B6" s="46" t="s">
        <v>187</v>
      </c>
      <c r="C6" s="46" t="s">
        <v>187</v>
      </c>
      <c r="D6" s="46" t="s">
        <v>187</v>
      </c>
      <c r="E6" s="46" t="s">
        <v>187</v>
      </c>
      <c r="F6" s="46" t="s">
        <v>187</v>
      </c>
      <c r="G6" s="46" t="s">
        <v>187</v>
      </c>
      <c r="H6" s="46" t="s">
        <v>187</v>
      </c>
      <c r="I6" s="46" t="s">
        <v>187</v>
      </c>
      <c r="J6" s="46" t="s">
        <v>187</v>
      </c>
      <c r="K6" s="46" t="s">
        <v>187</v>
      </c>
      <c r="L6" s="46" t="s">
        <v>187</v>
      </c>
    </row>
    <row r="7" spans="1:17" ht="28.35" customHeight="1" x14ac:dyDescent="0.2">
      <c r="A7" s="40" t="s">
        <v>20</v>
      </c>
      <c r="B7" s="97">
        <v>3104.297119140625</v>
      </c>
      <c r="C7" s="97">
        <v>3120.110107421875</v>
      </c>
      <c r="D7" s="97">
        <v>3156.847900390625</v>
      </c>
      <c r="E7" s="97">
        <v>3194.659912109375</v>
      </c>
      <c r="F7" s="97">
        <v>3244.405029296875</v>
      </c>
      <c r="G7" s="97">
        <v>3287.77490234375</v>
      </c>
      <c r="H7" s="52">
        <v>3333.74609375</v>
      </c>
      <c r="I7" s="52">
        <v>3393.72607421875</v>
      </c>
      <c r="J7" s="75">
        <v>3458.24609375</v>
      </c>
      <c r="K7" s="52">
        <v>3510.1630859375</v>
      </c>
      <c r="L7" s="97">
        <v>3554.822998046875</v>
      </c>
      <c r="M7" s="69"/>
    </row>
    <row r="8" spans="1:17" ht="28.35" customHeight="1" x14ac:dyDescent="0.2">
      <c r="A8" s="41" t="s">
        <v>21</v>
      </c>
      <c r="B8" s="98">
        <v>2513.943115234375</v>
      </c>
      <c r="C8" s="98">
        <v>2558.56005859375</v>
      </c>
      <c r="D8" s="98">
        <v>2616.56201171875</v>
      </c>
      <c r="E8" s="98">
        <v>2666.405029296875</v>
      </c>
      <c r="F8" s="98">
        <v>2719.736083984375</v>
      </c>
      <c r="G8" s="98">
        <v>2781.945068359375</v>
      </c>
      <c r="H8" s="53">
        <v>2832.52197265625</v>
      </c>
      <c r="I8" s="53">
        <v>2894.2919921875</v>
      </c>
      <c r="J8" s="76">
        <v>2957.077880859375</v>
      </c>
      <c r="K8" s="53">
        <v>3006.98095703125</v>
      </c>
      <c r="L8" s="98">
        <v>3051.988037109375</v>
      </c>
      <c r="M8" s="95"/>
      <c r="N8" s="95"/>
    </row>
    <row r="9" spans="1:17" ht="28.35" customHeight="1" x14ac:dyDescent="0.2">
      <c r="A9" s="40" t="s">
        <v>22</v>
      </c>
      <c r="B9" s="97">
        <v>2264.889892578125</v>
      </c>
      <c r="C9" s="97">
        <v>2300.06396484375</v>
      </c>
      <c r="D9" s="97">
        <v>2351.54296875</v>
      </c>
      <c r="E9" s="97">
        <v>2397.23095703125</v>
      </c>
      <c r="F9" s="97">
        <v>2454.840087890625</v>
      </c>
      <c r="G9" s="97">
        <v>2503.72705078125</v>
      </c>
      <c r="H9" s="52">
        <v>2558.988037109375</v>
      </c>
      <c r="I9" s="52">
        <v>2618.592041015625</v>
      </c>
      <c r="J9" s="75">
        <v>2678.1259765625</v>
      </c>
      <c r="K9" s="52">
        <v>2731.470947265625</v>
      </c>
      <c r="L9" s="97">
        <v>2769.486083984375</v>
      </c>
      <c r="M9" s="69"/>
    </row>
    <row r="10" spans="1:17" ht="28.35" customHeight="1" x14ac:dyDescent="0.2">
      <c r="A10" s="41" t="s">
        <v>23</v>
      </c>
      <c r="B10" s="98">
        <v>2384.60205078125</v>
      </c>
      <c r="C10" s="98">
        <v>2268.069091796875</v>
      </c>
      <c r="D10" s="98">
        <v>2231.927978515625</v>
      </c>
      <c r="E10" s="98">
        <v>2197.576904296875</v>
      </c>
      <c r="F10" s="98">
        <v>2267.510009765625</v>
      </c>
      <c r="G10" s="98">
        <v>2304.431884765625</v>
      </c>
      <c r="H10" s="53">
        <v>2316.81494140625</v>
      </c>
      <c r="I10" s="53">
        <v>2349.43505859375</v>
      </c>
      <c r="J10" s="76">
        <v>2371.35400390625</v>
      </c>
      <c r="K10" s="53">
        <v>2444.318115234375</v>
      </c>
      <c r="L10" s="98">
        <v>2465.971923828125</v>
      </c>
      <c r="M10" s="69"/>
    </row>
    <row r="11" spans="1:17" ht="28.35" customHeight="1" x14ac:dyDescent="0.2">
      <c r="A11" s="40" t="s">
        <v>24</v>
      </c>
      <c r="B11" s="97">
        <v>1883.51904296875</v>
      </c>
      <c r="C11" s="97">
        <v>1681.3680419921875</v>
      </c>
      <c r="D11" s="97">
        <v>1653.133056640625</v>
      </c>
      <c r="E11" s="97">
        <v>1684.4820556640625</v>
      </c>
      <c r="F11" s="97">
        <v>1676.469970703125</v>
      </c>
      <c r="G11" s="97">
        <v>1688.552001953125</v>
      </c>
      <c r="H11" s="52">
        <v>1672.8809814453125</v>
      </c>
      <c r="I11" s="52">
        <v>1686.72900390625</v>
      </c>
      <c r="J11" s="75">
        <v>1703.5980224609375</v>
      </c>
      <c r="K11" s="52">
        <v>1704.781005859375</v>
      </c>
      <c r="L11" s="97">
        <v>1677.302978515625</v>
      </c>
      <c r="M11" s="69"/>
    </row>
    <row r="12" spans="1:17" ht="28.35" customHeight="1" x14ac:dyDescent="0.2">
      <c r="A12" s="41" t="s">
        <v>25</v>
      </c>
      <c r="B12" s="98">
        <v>265.60400390625</v>
      </c>
      <c r="C12" s="98">
        <v>284.16000366210938</v>
      </c>
      <c r="D12" s="98">
        <v>271.90899658203125</v>
      </c>
      <c r="E12" s="98">
        <v>294.44198608398438</v>
      </c>
      <c r="F12" s="98">
        <v>297.32998657226563</v>
      </c>
      <c r="G12" s="98">
        <v>314.67599487304688</v>
      </c>
      <c r="H12" s="53">
        <v>307.4840087890625</v>
      </c>
      <c r="I12" s="53">
        <v>320.17401123046875</v>
      </c>
      <c r="J12" s="76">
        <v>347.32000732421875</v>
      </c>
      <c r="K12" s="53">
        <v>358.19601440429688</v>
      </c>
      <c r="L12" s="98">
        <v>382.91000366210938</v>
      </c>
      <c r="M12" s="69"/>
    </row>
    <row r="13" spans="1:17" ht="28.35" customHeight="1" x14ac:dyDescent="0.2">
      <c r="A13" s="40" t="s">
        <v>26</v>
      </c>
      <c r="B13" s="97">
        <v>902.2239990234375</v>
      </c>
      <c r="C13" s="97">
        <v>942.45599365234375</v>
      </c>
      <c r="D13" s="97">
        <v>919.01397705078125</v>
      </c>
      <c r="E13" s="97">
        <v>941.5</v>
      </c>
      <c r="F13" s="97">
        <v>957.16802978515625</v>
      </c>
      <c r="G13" s="97">
        <v>975.6099853515625</v>
      </c>
      <c r="H13" s="52">
        <v>967.2039794921875</v>
      </c>
      <c r="I13" s="52">
        <v>990.280029296875</v>
      </c>
      <c r="J13" s="75">
        <v>1009.2340087890625</v>
      </c>
      <c r="K13" s="52">
        <v>1024.125</v>
      </c>
      <c r="L13" s="97">
        <v>1046.64404296875</v>
      </c>
      <c r="M13" s="69"/>
    </row>
    <row r="14" spans="1:17" ht="28.35" customHeight="1" x14ac:dyDescent="0.2">
      <c r="A14" s="41" t="s">
        <v>27</v>
      </c>
      <c r="B14" s="98">
        <v>1486.5760498046875</v>
      </c>
      <c r="C14" s="98">
        <v>1238.988037109375</v>
      </c>
      <c r="D14" s="98">
        <v>1216.3900146484375</v>
      </c>
      <c r="E14" s="98">
        <v>1240.541015625</v>
      </c>
      <c r="F14" s="98">
        <v>1233.008056640625</v>
      </c>
      <c r="G14" s="98">
        <v>1238.93603515625</v>
      </c>
      <c r="H14" s="53">
        <v>1227.906005859375</v>
      </c>
      <c r="I14" s="53">
        <v>1234.2679443359375</v>
      </c>
      <c r="J14" s="76">
        <v>1232.6739501953125</v>
      </c>
      <c r="K14" s="53">
        <v>1219.156005859375</v>
      </c>
      <c r="L14" s="98">
        <v>1174.18798828125</v>
      </c>
      <c r="M14" s="69"/>
    </row>
    <row r="15" spans="1:17" ht="28.35" customHeight="1" x14ac:dyDescent="0.2">
      <c r="A15" s="40" t="s">
        <v>28</v>
      </c>
      <c r="B15" s="97">
        <v>2828.242919921875</v>
      </c>
      <c r="C15" s="97">
        <v>2788.15087890625</v>
      </c>
      <c r="D15" s="97">
        <v>2848.0029296875</v>
      </c>
      <c r="E15" s="97">
        <v>2877.15087890625</v>
      </c>
      <c r="F15" s="97">
        <v>2935.613037109375</v>
      </c>
      <c r="G15" s="97">
        <v>2980.85400390625</v>
      </c>
      <c r="H15" s="52">
        <v>3037.202880859375</v>
      </c>
      <c r="I15" s="52">
        <v>3103.3369140625</v>
      </c>
      <c r="J15" s="75">
        <v>3170.02099609375</v>
      </c>
      <c r="K15" s="52">
        <v>3224.907958984375</v>
      </c>
      <c r="L15" s="97">
        <v>3266.89697265625</v>
      </c>
      <c r="M15" s="69"/>
    </row>
    <row r="16" spans="1:17" ht="28.35" customHeight="1" x14ac:dyDescent="0.2">
      <c r="A16" s="41" t="s">
        <v>29</v>
      </c>
      <c r="B16" s="98">
        <v>2395.030029296875</v>
      </c>
      <c r="C16" s="98">
        <v>2423.85400390625</v>
      </c>
      <c r="D16" s="98">
        <v>2497.501953125</v>
      </c>
      <c r="E16" s="98">
        <v>2537.779052734375</v>
      </c>
      <c r="F16" s="98">
        <v>2594.33203125</v>
      </c>
      <c r="G16" s="98">
        <v>2654.658935546875</v>
      </c>
      <c r="H16" s="53">
        <v>2711.1201171875</v>
      </c>
      <c r="I16" s="53">
        <v>2772.176025390625</v>
      </c>
      <c r="J16" s="76">
        <v>2831.506103515625</v>
      </c>
      <c r="K16" s="53">
        <v>2878.490966796875</v>
      </c>
      <c r="L16" s="98">
        <v>2915.410888671875</v>
      </c>
      <c r="M16" s="69"/>
    </row>
    <row r="17" spans="1:14" ht="28.35" customHeight="1" x14ac:dyDescent="0.2">
      <c r="A17" s="40" t="s">
        <v>30</v>
      </c>
      <c r="B17" s="97">
        <v>1868.2889404296875</v>
      </c>
      <c r="C17" s="97">
        <v>1875.291015625</v>
      </c>
      <c r="D17" s="97">
        <v>1955.366943359375</v>
      </c>
      <c r="E17" s="97">
        <v>1990.9339599609375</v>
      </c>
      <c r="F17" s="97">
        <v>2046.4840087890625</v>
      </c>
      <c r="G17" s="97">
        <v>2093.62890625</v>
      </c>
      <c r="H17" s="52">
        <v>2164.12890625</v>
      </c>
      <c r="I17" s="52">
        <v>2222.242919921875</v>
      </c>
      <c r="J17" s="75">
        <v>2280.237060546875</v>
      </c>
      <c r="K17" s="52">
        <v>2332.735107421875</v>
      </c>
      <c r="L17" s="97">
        <v>2358.52587890625</v>
      </c>
      <c r="M17" s="69"/>
    </row>
    <row r="18" spans="1:14" ht="28.35" customHeight="1" x14ac:dyDescent="0.2">
      <c r="A18" s="47" t="s">
        <v>31</v>
      </c>
      <c r="B18" s="48">
        <v>1785.9449462890625</v>
      </c>
      <c r="C18" s="48">
        <v>1797.4310302734375</v>
      </c>
      <c r="D18" s="48">
        <v>1754.073974609375</v>
      </c>
      <c r="E18" s="48">
        <v>1671.5789794921875</v>
      </c>
      <c r="F18" s="48">
        <v>1732.9840087890625</v>
      </c>
      <c r="G18" s="48">
        <v>1748.97998046875</v>
      </c>
      <c r="H18" s="54">
        <v>1757.0369873046875</v>
      </c>
      <c r="I18" s="54">
        <v>1773.31298828125</v>
      </c>
      <c r="J18" s="67">
        <v>1778.925048828125</v>
      </c>
      <c r="K18" s="54">
        <v>1864.6929931640625</v>
      </c>
      <c r="L18" s="48">
        <v>1921.18603515625</v>
      </c>
      <c r="M18" s="69"/>
    </row>
    <row r="20" spans="1:14" x14ac:dyDescent="0.2">
      <c r="A20" s="35" t="s">
        <v>190</v>
      </c>
      <c r="D20" s="4"/>
      <c r="E20" s="30"/>
      <c r="F20" s="4"/>
      <c r="G20" s="30"/>
      <c r="H20" s="4"/>
      <c r="I20" s="30"/>
      <c r="K20" s="30"/>
      <c r="L20" s="30"/>
    </row>
    <row r="21" spans="1:14" ht="28.35" customHeight="1" x14ac:dyDescent="0.2">
      <c r="A21" s="42"/>
      <c r="B21" s="44">
        <v>2014</v>
      </c>
      <c r="C21" s="44">
        <v>2015</v>
      </c>
      <c r="D21" s="44">
        <v>2016</v>
      </c>
      <c r="E21" s="44">
        <v>2017</v>
      </c>
      <c r="F21" s="44">
        <v>2018</v>
      </c>
      <c r="G21" s="44">
        <v>2019</v>
      </c>
      <c r="H21" s="44">
        <v>2020</v>
      </c>
      <c r="I21" s="44">
        <v>2021</v>
      </c>
      <c r="J21" s="44">
        <v>2022</v>
      </c>
      <c r="K21" s="44">
        <v>2023</v>
      </c>
      <c r="L21" s="44">
        <v>2024</v>
      </c>
    </row>
    <row r="22" spans="1:14" ht="28.35" customHeight="1" x14ac:dyDescent="0.2">
      <c r="A22" s="45"/>
      <c r="B22" s="46" t="s">
        <v>182</v>
      </c>
      <c r="C22" s="46" t="s">
        <v>182</v>
      </c>
      <c r="D22" s="46" t="s">
        <v>182</v>
      </c>
      <c r="E22" s="46" t="s">
        <v>182</v>
      </c>
      <c r="F22" s="46" t="s">
        <v>182</v>
      </c>
      <c r="G22" s="46" t="s">
        <v>182</v>
      </c>
      <c r="H22" s="46" t="s">
        <v>182</v>
      </c>
      <c r="I22" s="46" t="s">
        <v>182</v>
      </c>
      <c r="J22" s="46" t="s">
        <v>182</v>
      </c>
      <c r="K22" s="46" t="s">
        <v>182</v>
      </c>
      <c r="L22" s="46" t="s">
        <v>182</v>
      </c>
    </row>
    <row r="23" spans="1:14" ht="28.35" customHeight="1" x14ac:dyDescent="0.2">
      <c r="A23" s="40" t="s">
        <v>20</v>
      </c>
      <c r="B23" s="97">
        <v>770054.1875</v>
      </c>
      <c r="C23" s="97">
        <v>791226.4375</v>
      </c>
      <c r="D23" s="97">
        <v>827477.75</v>
      </c>
      <c r="E23" s="50">
        <v>870437.4375</v>
      </c>
      <c r="F23" s="97">
        <v>860263.6875</v>
      </c>
      <c r="G23" s="50">
        <v>946048.8125</v>
      </c>
      <c r="H23" s="97">
        <v>992672.75</v>
      </c>
      <c r="I23" s="50">
        <v>1089975.25</v>
      </c>
      <c r="J23" s="50">
        <v>1018376.9375</v>
      </c>
      <c r="K23" s="97">
        <v>1087141</v>
      </c>
      <c r="L23" s="97">
        <v>1166544.25</v>
      </c>
      <c r="M23" s="69"/>
      <c r="N23" s="69"/>
    </row>
    <row r="24" spans="1:14" ht="28.35" customHeight="1" x14ac:dyDescent="0.2">
      <c r="A24" s="41" t="s">
        <v>21</v>
      </c>
      <c r="B24" s="98">
        <v>407879.21875</v>
      </c>
      <c r="C24" s="98">
        <v>429840.65625</v>
      </c>
      <c r="D24" s="98">
        <v>450551.9375</v>
      </c>
      <c r="E24" s="70">
        <v>475087.9375</v>
      </c>
      <c r="F24" s="98">
        <v>485054.4375</v>
      </c>
      <c r="G24" s="70">
        <v>524363.125</v>
      </c>
      <c r="H24" s="98">
        <v>545967.625</v>
      </c>
      <c r="I24" s="70">
        <v>584600.4375</v>
      </c>
      <c r="J24" s="70">
        <v>566403.25</v>
      </c>
      <c r="K24" s="98">
        <v>598359.6875</v>
      </c>
      <c r="L24" s="98">
        <v>633468.6875</v>
      </c>
      <c r="M24" s="69"/>
      <c r="N24" s="69"/>
    </row>
    <row r="25" spans="1:14" ht="28.35" customHeight="1" x14ac:dyDescent="0.2">
      <c r="A25" s="40" t="s">
        <v>22</v>
      </c>
      <c r="B25" s="97">
        <v>374777.03125</v>
      </c>
      <c r="C25" s="97">
        <v>385735.03125</v>
      </c>
      <c r="D25" s="97">
        <v>404844.25</v>
      </c>
      <c r="E25" s="50">
        <v>428985.75</v>
      </c>
      <c r="F25" s="97">
        <v>411575.53125</v>
      </c>
      <c r="G25" s="50">
        <v>461120.34375</v>
      </c>
      <c r="H25" s="97">
        <v>487309.1875</v>
      </c>
      <c r="I25" s="50">
        <v>547627.5</v>
      </c>
      <c r="J25" s="50">
        <v>492386.09375</v>
      </c>
      <c r="K25" s="97">
        <v>533819.125</v>
      </c>
      <c r="L25" s="97">
        <v>583594.3125</v>
      </c>
      <c r="M25" s="69"/>
      <c r="N25" s="69"/>
    </row>
    <row r="26" spans="1:14" ht="28.35" customHeight="1" x14ac:dyDescent="0.2">
      <c r="A26" s="41" t="s">
        <v>23</v>
      </c>
      <c r="B26" s="98">
        <v>216498.625</v>
      </c>
      <c r="C26" s="98">
        <v>212394.40625</v>
      </c>
      <c r="D26" s="98">
        <v>215650.203125</v>
      </c>
      <c r="E26" s="70">
        <v>220969.21875</v>
      </c>
      <c r="F26" s="98">
        <v>203514.75</v>
      </c>
      <c r="G26" s="70">
        <v>215726.4375</v>
      </c>
      <c r="H26" s="98">
        <v>222648.34375</v>
      </c>
      <c r="I26" s="70">
        <v>243913.875</v>
      </c>
      <c r="J26" s="70">
        <v>222753.453125</v>
      </c>
      <c r="K26" s="98">
        <v>228560.53125</v>
      </c>
      <c r="L26" s="98">
        <v>242201.875</v>
      </c>
      <c r="M26" s="69"/>
      <c r="N26" s="69"/>
    </row>
    <row r="27" spans="1:14" ht="28.35" customHeight="1" x14ac:dyDescent="0.2">
      <c r="A27" s="40" t="s">
        <v>24</v>
      </c>
      <c r="B27" s="97">
        <v>376878.125</v>
      </c>
      <c r="C27" s="97">
        <v>438208.0625</v>
      </c>
      <c r="D27" s="97">
        <v>449856.125</v>
      </c>
      <c r="E27" s="50">
        <v>470690.5625</v>
      </c>
      <c r="F27" s="97">
        <v>454381.875</v>
      </c>
      <c r="G27" s="50">
        <v>506906.28125</v>
      </c>
      <c r="H27" s="97">
        <v>534117.75</v>
      </c>
      <c r="I27" s="50">
        <v>600058.4375</v>
      </c>
      <c r="J27" s="50">
        <v>553398.625</v>
      </c>
      <c r="K27" s="97">
        <v>594137.875</v>
      </c>
      <c r="L27" s="97">
        <v>651823.3125</v>
      </c>
      <c r="M27" s="69"/>
      <c r="N27" s="69"/>
    </row>
    <row r="28" spans="1:14" ht="28.35" customHeight="1" x14ac:dyDescent="0.2">
      <c r="A28" s="41" t="s">
        <v>25</v>
      </c>
      <c r="B28" s="98">
        <v>416285.84375</v>
      </c>
      <c r="C28" s="98">
        <v>403590.21875</v>
      </c>
      <c r="D28" s="98">
        <v>415814.125</v>
      </c>
      <c r="E28" s="70">
        <v>416886.5</v>
      </c>
      <c r="F28" s="98">
        <v>396995.6875</v>
      </c>
      <c r="G28" s="70">
        <v>411847.8125</v>
      </c>
      <c r="H28" s="98">
        <v>435722.78125</v>
      </c>
      <c r="I28" s="70">
        <v>455088.21875</v>
      </c>
      <c r="J28" s="70">
        <v>423526.21875</v>
      </c>
      <c r="K28" s="98">
        <v>446033.125</v>
      </c>
      <c r="L28" s="98">
        <v>448501.5625</v>
      </c>
      <c r="M28" s="69"/>
      <c r="N28" s="69"/>
    </row>
    <row r="29" spans="1:14" ht="28.35" customHeight="1" x14ac:dyDescent="0.2">
      <c r="A29" s="40" t="s">
        <v>26</v>
      </c>
      <c r="B29" s="97">
        <v>363726.9375</v>
      </c>
      <c r="C29" s="97">
        <v>376346.84375</v>
      </c>
      <c r="D29" s="97">
        <v>392359.75</v>
      </c>
      <c r="E29" s="50">
        <v>412136.6875</v>
      </c>
      <c r="F29" s="97">
        <v>387868</v>
      </c>
      <c r="G29" s="50">
        <v>433281</v>
      </c>
      <c r="H29" s="97">
        <v>456338.625</v>
      </c>
      <c r="I29" s="50">
        <v>509721.15625</v>
      </c>
      <c r="J29" s="50">
        <v>457340.6875</v>
      </c>
      <c r="K29" s="97">
        <v>491722.15625</v>
      </c>
      <c r="L29" s="97">
        <v>537591.625</v>
      </c>
      <c r="M29" s="69"/>
      <c r="N29" s="69"/>
    </row>
    <row r="30" spans="1:14" ht="28.35" customHeight="1" x14ac:dyDescent="0.2">
      <c r="A30" s="41" t="s">
        <v>27</v>
      </c>
      <c r="B30" s="98">
        <v>182383.375</v>
      </c>
      <c r="C30" s="98">
        <v>215832.984375</v>
      </c>
      <c r="D30" s="98">
        <v>221988.25</v>
      </c>
      <c r="E30" s="70">
        <v>227396.09375</v>
      </c>
      <c r="F30" s="98">
        <v>220975.0625</v>
      </c>
      <c r="G30" s="70">
        <v>245069.71875</v>
      </c>
      <c r="H30" s="98">
        <v>259111.90625</v>
      </c>
      <c r="I30" s="70">
        <v>293017.28125</v>
      </c>
      <c r="J30" s="70">
        <v>271041.59375</v>
      </c>
      <c r="K30" s="98">
        <v>286692.375</v>
      </c>
      <c r="L30" s="98">
        <v>305660.15625</v>
      </c>
      <c r="M30" s="69"/>
      <c r="N30" s="69"/>
    </row>
    <row r="31" spans="1:14" ht="28.35" customHeight="1" x14ac:dyDescent="0.2">
      <c r="A31" s="40" t="s">
        <v>28</v>
      </c>
      <c r="B31" s="97">
        <v>594227.5</v>
      </c>
      <c r="C31" s="97">
        <v>621173.1875</v>
      </c>
      <c r="D31" s="97">
        <v>656091.125</v>
      </c>
      <c r="E31" s="50">
        <v>690920.25</v>
      </c>
      <c r="F31" s="97">
        <v>691264.9375</v>
      </c>
      <c r="G31" s="50">
        <v>756312.8125</v>
      </c>
      <c r="H31" s="97">
        <v>795404</v>
      </c>
      <c r="I31" s="50">
        <v>865823.25</v>
      </c>
      <c r="J31" s="50">
        <v>813568.4375</v>
      </c>
      <c r="K31" s="97">
        <v>869224</v>
      </c>
      <c r="L31" s="97">
        <v>934695.1875</v>
      </c>
      <c r="M31" s="69"/>
      <c r="N31" s="69"/>
    </row>
    <row r="32" spans="1:14" ht="28.35" customHeight="1" x14ac:dyDescent="0.2">
      <c r="A32" s="41" t="s">
        <v>29</v>
      </c>
      <c r="B32" s="98">
        <v>381965.125</v>
      </c>
      <c r="C32" s="98">
        <v>406414.3125</v>
      </c>
      <c r="D32" s="98">
        <v>426759.8125</v>
      </c>
      <c r="E32" s="70">
        <v>450798.875</v>
      </c>
      <c r="F32" s="98">
        <v>463002.15625</v>
      </c>
      <c r="G32" s="70">
        <v>500686.03125</v>
      </c>
      <c r="H32" s="98">
        <v>520997.8125</v>
      </c>
      <c r="I32" s="70">
        <v>557791.75</v>
      </c>
      <c r="J32" s="70">
        <v>539571.375</v>
      </c>
      <c r="K32" s="98">
        <v>569565.4375</v>
      </c>
      <c r="L32" s="98">
        <v>604238.375</v>
      </c>
      <c r="M32" s="69"/>
      <c r="N32" s="69"/>
    </row>
    <row r="33" spans="1:14" ht="28.35" customHeight="1" x14ac:dyDescent="0.2">
      <c r="A33" s="40" t="s">
        <v>30</v>
      </c>
      <c r="B33" s="97">
        <v>278685.75</v>
      </c>
      <c r="C33" s="97">
        <v>283969.21875</v>
      </c>
      <c r="D33" s="97">
        <v>302462.1875</v>
      </c>
      <c r="E33" s="97">
        <v>321633.59375</v>
      </c>
      <c r="F33" s="97">
        <v>312290.375</v>
      </c>
      <c r="G33" s="97">
        <v>349539.5625</v>
      </c>
      <c r="H33" s="97">
        <v>372272.5625</v>
      </c>
      <c r="I33" s="97">
        <v>418156.96875</v>
      </c>
      <c r="J33" s="50">
        <v>375885.59375</v>
      </c>
      <c r="K33" s="97">
        <v>409187.71875</v>
      </c>
      <c r="L33" s="97">
        <v>446715.125</v>
      </c>
      <c r="M33" s="69"/>
      <c r="N33" s="69"/>
    </row>
    <row r="34" spans="1:14" ht="28.35" customHeight="1" x14ac:dyDescent="0.2">
      <c r="A34" s="47" t="s">
        <v>31</v>
      </c>
      <c r="B34" s="48">
        <v>137258.59375</v>
      </c>
      <c r="C34" s="48">
        <v>119231.6640625</v>
      </c>
      <c r="D34" s="48">
        <v>120457.5390625</v>
      </c>
      <c r="E34" s="48">
        <v>121742.7890625</v>
      </c>
      <c r="F34" s="48">
        <v>109064.8828125</v>
      </c>
      <c r="G34" s="48">
        <v>110636.609375</v>
      </c>
      <c r="H34" s="48">
        <v>112501.8671875</v>
      </c>
      <c r="I34" s="48">
        <v>119210.7421875</v>
      </c>
      <c r="J34" s="71">
        <v>109122.8515625</v>
      </c>
      <c r="K34" s="48">
        <v>112164.25</v>
      </c>
      <c r="L34" s="48">
        <v>124069.4921875</v>
      </c>
      <c r="M34" s="69"/>
      <c r="N34" s="69"/>
    </row>
    <row r="35" spans="1:14" x14ac:dyDescent="0.2">
      <c r="A35" s="29"/>
      <c r="B35" s="34"/>
      <c r="C35" s="34"/>
    </row>
    <row r="36" spans="1:14" x14ac:dyDescent="0.2">
      <c r="A36" s="1" t="s">
        <v>183</v>
      </c>
      <c r="B36" s="34"/>
      <c r="C36" s="34"/>
    </row>
    <row r="37" spans="1:14" x14ac:dyDescent="0.2">
      <c r="A37" s="16" t="s">
        <v>19</v>
      </c>
    </row>
  </sheetData>
  <pageMargins left="0.7" right="0.7" top="0.75" bottom="0.75" header="0.3" footer="0.3"/>
  <pageSetup paperSize="9" scale="57" orientation="landscape" r:id="rId1"/>
  <headerFooter>
    <oddHeader>&amp;R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260AE-3C0D-4F1E-B102-D6A68235230A}">
  <dimension ref="A1:L23"/>
  <sheetViews>
    <sheetView workbookViewId="0">
      <selection activeCell="M2" sqref="M2"/>
    </sheetView>
  </sheetViews>
  <sheetFormatPr defaultRowHeight="14.25" x14ac:dyDescent="0.2"/>
  <cols>
    <col min="1" max="1" width="16.69921875" customWidth="1"/>
    <col min="2" max="12" width="12.19921875" customWidth="1"/>
  </cols>
  <sheetData>
    <row r="1" spans="1:12" x14ac:dyDescent="0.2">
      <c r="A1" s="3" t="s">
        <v>0</v>
      </c>
      <c r="B1" s="1"/>
      <c r="C1" s="1"/>
      <c r="D1" s="1"/>
      <c r="E1" s="1"/>
      <c r="F1" s="1"/>
      <c r="G1" s="1"/>
      <c r="H1" s="1"/>
      <c r="I1" s="1"/>
      <c r="J1" s="1"/>
    </row>
    <row r="2" spans="1:12" x14ac:dyDescent="0.2">
      <c r="A2" s="6" t="s">
        <v>184</v>
      </c>
      <c r="B2" s="6"/>
      <c r="C2" s="6"/>
      <c r="D2" s="6"/>
      <c r="E2" s="6"/>
      <c r="F2" s="6"/>
      <c r="G2" s="6"/>
      <c r="H2" s="6"/>
      <c r="I2" s="6"/>
      <c r="J2" s="6"/>
      <c r="K2" s="6"/>
      <c r="L2" s="6"/>
    </row>
    <row r="3" spans="1:12" x14ac:dyDescent="0.2">
      <c r="A3" s="55"/>
      <c r="B3" s="55"/>
      <c r="C3" s="55"/>
      <c r="D3" s="55"/>
      <c r="E3" s="55"/>
      <c r="F3" s="55"/>
      <c r="G3" s="55"/>
      <c r="H3" s="55"/>
      <c r="I3" s="55"/>
      <c r="J3" s="55"/>
    </row>
    <row r="4" spans="1:12" x14ac:dyDescent="0.2">
      <c r="A4" s="74" t="s">
        <v>196</v>
      </c>
      <c r="B4" s="55"/>
      <c r="C4" s="55"/>
      <c r="D4" s="55"/>
      <c r="E4" s="55"/>
      <c r="F4" s="55"/>
      <c r="G4" s="55"/>
      <c r="H4" s="55"/>
      <c r="I4" s="55"/>
      <c r="J4" s="55"/>
    </row>
    <row r="5" spans="1:12" ht="21.75" customHeight="1" x14ac:dyDescent="0.2">
      <c r="A5" s="42"/>
      <c r="B5" s="44">
        <v>2014</v>
      </c>
      <c r="C5" s="44">
        <v>2015</v>
      </c>
      <c r="D5" s="44">
        <v>2016</v>
      </c>
      <c r="E5" s="44">
        <v>2017</v>
      </c>
      <c r="F5" s="44">
        <v>2018</v>
      </c>
      <c r="G5" s="44">
        <v>2019</v>
      </c>
      <c r="H5" s="44">
        <v>2020</v>
      </c>
      <c r="I5" s="44">
        <v>2021</v>
      </c>
      <c r="J5" s="44">
        <v>2022</v>
      </c>
      <c r="K5" s="44">
        <v>2023</v>
      </c>
      <c r="L5" s="44">
        <v>2024</v>
      </c>
    </row>
    <row r="6" spans="1:12" ht="28.35" customHeight="1" x14ac:dyDescent="0.2">
      <c r="A6" s="45"/>
      <c r="B6" s="46" t="s">
        <v>187</v>
      </c>
      <c r="C6" s="46" t="s">
        <v>187</v>
      </c>
      <c r="D6" s="46" t="s">
        <v>187</v>
      </c>
      <c r="E6" s="46" t="s">
        <v>187</v>
      </c>
      <c r="F6" s="46" t="s">
        <v>187</v>
      </c>
      <c r="G6" s="46" t="s">
        <v>187</v>
      </c>
      <c r="H6" s="46" t="s">
        <v>187</v>
      </c>
      <c r="I6" s="46" t="s">
        <v>187</v>
      </c>
      <c r="J6" s="46" t="s">
        <v>187</v>
      </c>
      <c r="K6" s="46" t="s">
        <v>187</v>
      </c>
      <c r="L6" s="46" t="s">
        <v>187</v>
      </c>
    </row>
    <row r="7" spans="1:12" ht="28.35" customHeight="1" x14ac:dyDescent="0.2">
      <c r="A7" s="99" t="s">
        <v>180</v>
      </c>
      <c r="B7" s="75">
        <v>1895.04296875</v>
      </c>
      <c r="C7" s="75">
        <v>1830.4439697265625</v>
      </c>
      <c r="D7" s="75">
        <v>1790.449951171875</v>
      </c>
      <c r="E7" s="75">
        <v>1758.990966796875</v>
      </c>
      <c r="F7" s="75">
        <v>1728.5050048828125</v>
      </c>
      <c r="G7" s="75">
        <v>1706.1190185546875</v>
      </c>
      <c r="H7" s="75">
        <v>1691.862060546875</v>
      </c>
      <c r="I7" s="75">
        <v>1658.0260009765625</v>
      </c>
      <c r="J7" s="75">
        <v>1641.72900390625</v>
      </c>
      <c r="K7" s="75">
        <v>1602.9110107421875</v>
      </c>
      <c r="L7" s="97">
        <v>1568.8299560546875</v>
      </c>
    </row>
    <row r="8" spans="1:12" ht="28.35" customHeight="1" x14ac:dyDescent="0.2">
      <c r="A8" s="49" t="s">
        <v>181</v>
      </c>
      <c r="B8" s="67">
        <v>1695.0830078125</v>
      </c>
      <c r="C8" s="67">
        <v>1797.218017578125</v>
      </c>
      <c r="D8" s="67">
        <v>1878.7740478515625</v>
      </c>
      <c r="E8" s="67">
        <v>1949.7679443359375</v>
      </c>
      <c r="F8" s="67">
        <v>2032.990966796875</v>
      </c>
      <c r="G8" s="67">
        <v>2105.66796875</v>
      </c>
      <c r="H8" s="67">
        <v>2176.35302734375</v>
      </c>
      <c r="I8" s="67">
        <v>2263.498046875</v>
      </c>
      <c r="J8" s="67">
        <v>2357.470947265625</v>
      </c>
      <c r="K8" s="67">
        <v>2447.512939453125</v>
      </c>
      <c r="L8" s="48">
        <v>2514.52587890625</v>
      </c>
    </row>
    <row r="10" spans="1:12" x14ac:dyDescent="0.2">
      <c r="A10" s="74" t="s">
        <v>195</v>
      </c>
    </row>
    <row r="11" spans="1:12" ht="21.75" customHeight="1" x14ac:dyDescent="0.2">
      <c r="A11" s="42"/>
      <c r="B11" s="44">
        <v>2014</v>
      </c>
      <c r="C11" s="44">
        <v>2015</v>
      </c>
      <c r="D11" s="44">
        <v>2016</v>
      </c>
      <c r="E11" s="44">
        <v>2017</v>
      </c>
      <c r="F11" s="44">
        <v>2018</v>
      </c>
      <c r="G11" s="44">
        <v>2019</v>
      </c>
      <c r="H11" s="44">
        <v>2020</v>
      </c>
      <c r="I11" s="44">
        <v>2021</v>
      </c>
      <c r="J11" s="44">
        <v>2022</v>
      </c>
      <c r="K11" s="44">
        <v>2023</v>
      </c>
      <c r="L11" s="44">
        <v>2024</v>
      </c>
    </row>
    <row r="12" spans="1:12" ht="28.35" customHeight="1" x14ac:dyDescent="0.2">
      <c r="A12" s="45"/>
      <c r="B12" s="46" t="s">
        <v>191</v>
      </c>
      <c r="C12" s="46" t="s">
        <v>191</v>
      </c>
      <c r="D12" s="46" t="s">
        <v>191</v>
      </c>
      <c r="E12" s="46" t="s">
        <v>191</v>
      </c>
      <c r="F12" s="46" t="s">
        <v>191</v>
      </c>
      <c r="G12" s="46" t="s">
        <v>191</v>
      </c>
      <c r="H12" s="46" t="s">
        <v>191</v>
      </c>
      <c r="I12" s="46" t="s">
        <v>191</v>
      </c>
      <c r="J12" s="46" t="s">
        <v>191</v>
      </c>
      <c r="K12" s="46" t="s">
        <v>191</v>
      </c>
      <c r="L12" s="46" t="s">
        <v>191</v>
      </c>
    </row>
    <row r="13" spans="1:12" ht="28.35" customHeight="1" x14ac:dyDescent="0.2">
      <c r="A13" s="99" t="s">
        <v>180</v>
      </c>
      <c r="B13" s="75">
        <v>6053.41796875</v>
      </c>
      <c r="C13" s="75">
        <v>4853.4638671875</v>
      </c>
      <c r="D13" s="75">
        <v>4210.34912109375</v>
      </c>
      <c r="E13" s="75">
        <v>4095.81201171875</v>
      </c>
      <c r="F13" s="75">
        <v>3979.47509765625</v>
      </c>
      <c r="G13" s="75">
        <v>4031.7119140625</v>
      </c>
      <c r="H13" s="75">
        <v>3997.18603515625</v>
      </c>
      <c r="I13" s="75">
        <v>3978.028076171875</v>
      </c>
      <c r="J13" s="75">
        <v>3722.429931640625</v>
      </c>
      <c r="K13" s="75">
        <v>3819.126953125</v>
      </c>
      <c r="L13" s="97">
        <v>3751.409912109375</v>
      </c>
    </row>
    <row r="14" spans="1:12" ht="28.35" customHeight="1" x14ac:dyDescent="0.2">
      <c r="A14" s="49" t="s">
        <v>181</v>
      </c>
      <c r="B14" s="67">
        <v>4861.68212890625</v>
      </c>
      <c r="C14" s="67">
        <v>5114.96484375</v>
      </c>
      <c r="D14" s="67">
        <v>5349.56201171875</v>
      </c>
      <c r="E14" s="67">
        <v>5553.60400390625</v>
      </c>
      <c r="F14" s="67">
        <v>5978.82177734375</v>
      </c>
      <c r="G14" s="67">
        <v>6396.06396484375</v>
      </c>
      <c r="H14" s="67">
        <v>6539.39990234375</v>
      </c>
      <c r="I14" s="67">
        <v>6872.73583984375</v>
      </c>
      <c r="J14" s="67">
        <v>7183.67822265625</v>
      </c>
      <c r="K14" s="67">
        <v>7438.59716796875</v>
      </c>
      <c r="L14" s="48">
        <v>7641.4150390625</v>
      </c>
    </row>
    <row r="16" spans="1:12" x14ac:dyDescent="0.2">
      <c r="A16" s="18" t="s">
        <v>50</v>
      </c>
    </row>
    <row r="17" spans="1:12" ht="28.35" customHeight="1" x14ac:dyDescent="0.2">
      <c r="A17" s="42"/>
      <c r="B17" s="44">
        <v>2014</v>
      </c>
      <c r="C17" s="44">
        <v>2015</v>
      </c>
      <c r="D17" s="44">
        <v>2016</v>
      </c>
      <c r="E17" s="44">
        <v>2017</v>
      </c>
      <c r="F17" s="44">
        <v>2018</v>
      </c>
      <c r="G17" s="44">
        <v>2019</v>
      </c>
      <c r="H17" s="44">
        <v>2020</v>
      </c>
      <c r="I17" s="44">
        <v>2021</v>
      </c>
      <c r="J17" s="44">
        <v>2022</v>
      </c>
      <c r="K17" s="44">
        <v>2023</v>
      </c>
      <c r="L17" s="44">
        <v>2024</v>
      </c>
    </row>
    <row r="18" spans="1:12" ht="28.35" customHeight="1" x14ac:dyDescent="0.2">
      <c r="A18" s="45"/>
      <c r="B18" s="46" t="s">
        <v>182</v>
      </c>
      <c r="C18" s="46" t="s">
        <v>182</v>
      </c>
      <c r="D18" s="46" t="s">
        <v>182</v>
      </c>
      <c r="E18" s="46" t="s">
        <v>182</v>
      </c>
      <c r="F18" s="46" t="s">
        <v>182</v>
      </c>
      <c r="G18" s="46" t="s">
        <v>182</v>
      </c>
      <c r="H18" s="46" t="s">
        <v>182</v>
      </c>
      <c r="I18" s="46" t="s">
        <v>182</v>
      </c>
      <c r="J18" s="46" t="s">
        <v>182</v>
      </c>
      <c r="K18" s="46" t="s">
        <v>182</v>
      </c>
      <c r="L18" s="46" t="s">
        <v>182</v>
      </c>
    </row>
    <row r="19" spans="1:12" ht="28.35" customHeight="1" x14ac:dyDescent="0.2">
      <c r="A19" s="99" t="s">
        <v>180</v>
      </c>
      <c r="B19" s="75">
        <v>531223.5625</v>
      </c>
      <c r="C19" s="75">
        <v>538679.5625</v>
      </c>
      <c r="D19" s="75">
        <v>551702.1875</v>
      </c>
      <c r="E19" s="75">
        <v>571553.25</v>
      </c>
      <c r="F19" s="75">
        <v>602609</v>
      </c>
      <c r="G19" s="75">
        <v>639534.125</v>
      </c>
      <c r="H19" s="75">
        <v>660039.1875</v>
      </c>
      <c r="I19" s="75">
        <v>685541.6875</v>
      </c>
      <c r="J19" s="75">
        <v>699173.3125</v>
      </c>
      <c r="K19" s="97">
        <v>719725.625</v>
      </c>
      <c r="L19" s="97">
        <v>749785</v>
      </c>
    </row>
    <row r="20" spans="1:12" ht="28.35" customHeight="1" x14ac:dyDescent="0.2">
      <c r="A20" s="49" t="s">
        <v>181</v>
      </c>
      <c r="B20" s="67">
        <v>430019.125</v>
      </c>
      <c r="C20" s="67">
        <v>468112.15625</v>
      </c>
      <c r="D20" s="67">
        <v>515645.53125</v>
      </c>
      <c r="E20" s="67">
        <v>566881.1875</v>
      </c>
      <c r="F20" s="67">
        <v>556944.6875</v>
      </c>
      <c r="G20" s="67">
        <v>637313.3125</v>
      </c>
      <c r="H20" s="67">
        <v>682723.1875</v>
      </c>
      <c r="I20" s="67">
        <v>775399.5625</v>
      </c>
      <c r="J20" s="67">
        <v>698914.0625</v>
      </c>
      <c r="K20" s="48">
        <v>771484.1875</v>
      </c>
      <c r="L20" s="48">
        <v>850593</v>
      </c>
    </row>
    <row r="22" spans="1:12" x14ac:dyDescent="0.2">
      <c r="A22" s="1" t="s">
        <v>183</v>
      </c>
    </row>
    <row r="23" spans="1:12" x14ac:dyDescent="0.2">
      <c r="A23" s="16" t="s">
        <v>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9F2CC-B45B-46A2-9BC8-78E8422E7089}">
  <dimension ref="A1:L16"/>
  <sheetViews>
    <sheetView workbookViewId="0">
      <selection activeCell="N10" sqref="N10"/>
    </sheetView>
  </sheetViews>
  <sheetFormatPr defaultRowHeight="16.5" customHeight="1" x14ac:dyDescent="0.2"/>
  <cols>
    <col min="1" max="1" width="19.796875" customWidth="1"/>
    <col min="2" max="3" width="9.09765625" bestFit="1" customWidth="1"/>
    <col min="4" max="6" width="9" bestFit="1" customWidth="1"/>
    <col min="7" max="7" width="9.19921875" bestFit="1" customWidth="1"/>
    <col min="8" max="8" width="9.09765625" bestFit="1" customWidth="1"/>
    <col min="9" max="9" width="9" customWidth="1"/>
    <col min="10" max="10" width="9" bestFit="1" customWidth="1"/>
  </cols>
  <sheetData>
    <row r="1" spans="1:12" ht="16.5" customHeight="1" x14ac:dyDescent="0.2">
      <c r="A1" s="3" t="s">
        <v>0</v>
      </c>
      <c r="B1" s="4"/>
      <c r="C1" s="4"/>
      <c r="D1" s="4"/>
      <c r="E1" s="5"/>
      <c r="F1" s="4"/>
      <c r="G1" s="5"/>
      <c r="H1" s="4"/>
      <c r="I1" s="5"/>
      <c r="J1" s="4"/>
    </row>
    <row r="2" spans="1:12" ht="16.5" customHeight="1" x14ac:dyDescent="0.2">
      <c r="A2" s="6" t="s">
        <v>193</v>
      </c>
      <c r="B2" s="6"/>
      <c r="C2" s="6"/>
      <c r="D2" s="6"/>
      <c r="E2" s="6"/>
      <c r="F2" s="6"/>
      <c r="G2" s="6"/>
      <c r="H2" s="6"/>
      <c r="I2" s="6"/>
      <c r="J2" s="6"/>
      <c r="K2" s="6"/>
      <c r="L2" s="6"/>
    </row>
    <row r="3" spans="1:12" ht="16.5" customHeight="1" x14ac:dyDescent="0.2">
      <c r="A3" s="55"/>
      <c r="B3" s="55"/>
      <c r="C3" s="55"/>
      <c r="D3" s="55"/>
      <c r="E3" s="55"/>
      <c r="F3" s="55"/>
      <c r="G3" s="55"/>
      <c r="H3" s="55"/>
      <c r="I3" s="55"/>
      <c r="J3" s="55"/>
    </row>
    <row r="4" spans="1:12" ht="16.5" customHeight="1" x14ac:dyDescent="0.2">
      <c r="A4" s="35" t="s">
        <v>193</v>
      </c>
      <c r="B4" s="1"/>
      <c r="C4" s="1"/>
    </row>
    <row r="5" spans="1:12" ht="28.35" customHeight="1" x14ac:dyDescent="0.2">
      <c r="A5" s="42"/>
      <c r="B5" s="44">
        <v>2014</v>
      </c>
      <c r="C5" s="44">
        <v>2015</v>
      </c>
      <c r="D5" s="44">
        <v>2016</v>
      </c>
      <c r="E5" s="44">
        <v>2017</v>
      </c>
      <c r="F5" s="44">
        <v>2018</v>
      </c>
      <c r="G5" s="44">
        <v>2019</v>
      </c>
      <c r="H5" s="44">
        <v>2020</v>
      </c>
      <c r="I5" s="44">
        <v>2021</v>
      </c>
      <c r="J5" s="44">
        <v>2022</v>
      </c>
      <c r="K5" s="44">
        <v>2023</v>
      </c>
      <c r="L5" s="44">
        <v>2024</v>
      </c>
    </row>
    <row r="6" spans="1:12" ht="28.35" customHeight="1" x14ac:dyDescent="0.2">
      <c r="A6" s="45"/>
      <c r="B6" s="46" t="s">
        <v>178</v>
      </c>
      <c r="C6" s="46" t="s">
        <v>178</v>
      </c>
      <c r="D6" s="46" t="s">
        <v>178</v>
      </c>
      <c r="E6" s="46" t="s">
        <v>178</v>
      </c>
      <c r="F6" s="46" t="s">
        <v>178</v>
      </c>
      <c r="G6" s="46" t="s">
        <v>178</v>
      </c>
      <c r="H6" s="46" t="s">
        <v>178</v>
      </c>
      <c r="I6" s="46" t="s">
        <v>178</v>
      </c>
      <c r="J6" s="46" t="s">
        <v>178</v>
      </c>
      <c r="K6" s="46" t="s">
        <v>178</v>
      </c>
      <c r="L6" s="46" t="s">
        <v>178</v>
      </c>
    </row>
    <row r="7" spans="1:12" ht="28.35" customHeight="1" x14ac:dyDescent="0.2">
      <c r="A7" s="99" t="s">
        <v>33</v>
      </c>
      <c r="B7" s="75">
        <v>862827</v>
      </c>
      <c r="C7" s="75">
        <v>889154</v>
      </c>
      <c r="D7" s="75">
        <v>889681</v>
      </c>
      <c r="E7" s="75">
        <v>888408</v>
      </c>
      <c r="F7" s="75">
        <v>870801</v>
      </c>
      <c r="G7" s="75">
        <v>856682</v>
      </c>
      <c r="H7" s="75">
        <v>840118</v>
      </c>
      <c r="I7" s="75">
        <v>814657</v>
      </c>
      <c r="J7" s="75">
        <v>803605</v>
      </c>
      <c r="K7" s="97">
        <v>786227</v>
      </c>
      <c r="L7" s="75">
        <f>'[1]Størrelse på formue'!$L$3</f>
        <v>776962</v>
      </c>
    </row>
    <row r="8" spans="1:12" ht="28.35" customHeight="1" x14ac:dyDescent="0.2">
      <c r="A8" s="100" t="s">
        <v>34</v>
      </c>
      <c r="B8" s="76">
        <v>545009</v>
      </c>
      <c r="C8" s="76">
        <v>547743</v>
      </c>
      <c r="D8" s="76">
        <v>542833</v>
      </c>
      <c r="E8" s="76">
        <v>543482</v>
      </c>
      <c r="F8" s="76">
        <v>563788</v>
      </c>
      <c r="G8" s="76">
        <v>539979</v>
      </c>
      <c r="H8" s="76">
        <v>533838</v>
      </c>
      <c r="I8" s="76">
        <v>515930</v>
      </c>
      <c r="J8" s="76">
        <v>561864</v>
      </c>
      <c r="K8" s="98">
        <v>542224</v>
      </c>
      <c r="L8" s="76">
        <f>'[1]Størrelse på formue'!$L$4</f>
        <v>519106</v>
      </c>
    </row>
    <row r="9" spans="1:12" ht="28.35" customHeight="1" x14ac:dyDescent="0.2">
      <c r="A9" s="99" t="s">
        <v>35</v>
      </c>
      <c r="B9" s="75">
        <v>508031</v>
      </c>
      <c r="C9" s="75">
        <v>480607</v>
      </c>
      <c r="D9" s="75">
        <v>466938</v>
      </c>
      <c r="E9" s="75">
        <v>456261</v>
      </c>
      <c r="F9" s="75">
        <v>467169</v>
      </c>
      <c r="G9" s="75">
        <v>456054</v>
      </c>
      <c r="H9" s="75">
        <v>455771</v>
      </c>
      <c r="I9" s="75">
        <v>441709</v>
      </c>
      <c r="J9" s="75">
        <v>466400</v>
      </c>
      <c r="K9" s="97">
        <v>466884</v>
      </c>
      <c r="L9" s="75">
        <f>'[1]Størrelse på formue'!$L$5</f>
        <v>459875</v>
      </c>
    </row>
    <row r="10" spans="1:12" ht="28.35" customHeight="1" x14ac:dyDescent="0.2">
      <c r="A10" s="100" t="s">
        <v>36</v>
      </c>
      <c r="B10" s="76">
        <v>634127</v>
      </c>
      <c r="C10" s="76">
        <v>619802</v>
      </c>
      <c r="D10" s="76">
        <v>585531</v>
      </c>
      <c r="E10" s="76">
        <v>555524</v>
      </c>
      <c r="F10" s="76">
        <v>553060</v>
      </c>
      <c r="G10" s="76">
        <v>521749</v>
      </c>
      <c r="H10" s="76">
        <v>513950</v>
      </c>
      <c r="I10" s="76">
        <v>498895</v>
      </c>
      <c r="J10" s="76">
        <v>517458</v>
      </c>
      <c r="K10" s="98">
        <v>513851</v>
      </c>
      <c r="L10" s="76">
        <f>'[1]Størrelse på formue'!$L$6</f>
        <v>508772</v>
      </c>
    </row>
    <row r="11" spans="1:12" ht="28.35" customHeight="1" x14ac:dyDescent="0.2">
      <c r="A11" s="99" t="s">
        <v>37</v>
      </c>
      <c r="B11" s="75">
        <v>742007</v>
      </c>
      <c r="C11" s="75">
        <v>761570</v>
      </c>
      <c r="D11" s="75">
        <v>777341</v>
      </c>
      <c r="E11" s="75">
        <v>771403</v>
      </c>
      <c r="F11" s="75">
        <v>776477</v>
      </c>
      <c r="G11" s="75">
        <v>748137</v>
      </c>
      <c r="H11" s="75">
        <v>731381</v>
      </c>
      <c r="I11" s="75">
        <v>698198</v>
      </c>
      <c r="J11" s="75">
        <v>718082</v>
      </c>
      <c r="K11" s="97">
        <v>698791</v>
      </c>
      <c r="L11" s="75">
        <f>'[1]Størrelse på formue'!$L$7</f>
        <v>677048</v>
      </c>
    </row>
    <row r="12" spans="1:12" ht="28.35" customHeight="1" x14ac:dyDescent="0.2">
      <c r="A12" s="100" t="s">
        <v>38</v>
      </c>
      <c r="B12" s="76">
        <v>431437</v>
      </c>
      <c r="C12" s="76">
        <v>457324</v>
      </c>
      <c r="D12" s="76">
        <v>510210</v>
      </c>
      <c r="E12" s="76">
        <v>567990</v>
      </c>
      <c r="F12" s="76">
        <v>582719</v>
      </c>
      <c r="G12" s="76">
        <v>663854</v>
      </c>
      <c r="H12" s="76">
        <v>704234</v>
      </c>
      <c r="I12" s="76">
        <v>764401</v>
      </c>
      <c r="J12" s="76">
        <v>756062</v>
      </c>
      <c r="K12" s="98">
        <v>785686</v>
      </c>
      <c r="L12" s="76">
        <f>'[1]Størrelse på formue'!$L$8</f>
        <v>804501</v>
      </c>
    </row>
    <row r="13" spans="1:12" ht="28.35" customHeight="1" x14ac:dyDescent="0.2">
      <c r="A13" s="45" t="s">
        <v>39</v>
      </c>
      <c r="B13" s="73">
        <v>243686</v>
      </c>
      <c r="C13" s="73">
        <v>253064</v>
      </c>
      <c r="D13" s="73">
        <v>273995</v>
      </c>
      <c r="E13" s="73">
        <v>300000</v>
      </c>
      <c r="F13" s="73">
        <v>301192</v>
      </c>
      <c r="G13" s="73">
        <v>358002</v>
      </c>
      <c r="H13" s="73">
        <v>394572</v>
      </c>
      <c r="I13" s="73">
        <v>474593</v>
      </c>
      <c r="J13" s="73">
        <v>438380</v>
      </c>
      <c r="K13" s="96">
        <v>502727</v>
      </c>
      <c r="L13" s="73">
        <f>'[1]Størrelse på formue'!$L$9</f>
        <v>585521</v>
      </c>
    </row>
    <row r="14" spans="1:12" ht="16.5" customHeight="1" x14ac:dyDescent="0.2">
      <c r="A14" s="1"/>
      <c r="B14" s="1"/>
      <c r="C14" s="1"/>
    </row>
    <row r="15" spans="1:12" ht="16.5" customHeight="1" x14ac:dyDescent="0.2">
      <c r="A15" s="1" t="s">
        <v>183</v>
      </c>
      <c r="B15" s="1"/>
      <c r="C15" s="1"/>
    </row>
    <row r="16" spans="1:12" ht="16.5" customHeight="1" x14ac:dyDescent="0.2">
      <c r="A16" s="16" t="s">
        <v>19</v>
      </c>
      <c r="B16" s="1"/>
      <c r="C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4"/>
  <sheetViews>
    <sheetView topLeftCell="A3" zoomScaleNormal="100" workbookViewId="0">
      <selection activeCell="F12" sqref="F12"/>
    </sheetView>
  </sheetViews>
  <sheetFormatPr defaultColWidth="6.296875" defaultRowHeight="16.5" customHeight="1" x14ac:dyDescent="0.2"/>
  <cols>
    <col min="1" max="1" width="7.09765625" style="1" customWidth="1"/>
    <col min="2" max="2" width="6.296875" style="1"/>
    <col min="3" max="3" width="15.5" style="1" customWidth="1"/>
    <col min="4" max="16384" width="6.296875" style="1"/>
  </cols>
  <sheetData>
    <row r="1" spans="1:5" ht="16.5" customHeight="1" x14ac:dyDescent="0.2">
      <c r="A1" s="3" t="s">
        <v>0</v>
      </c>
    </row>
    <row r="2" spans="1:5" ht="16.5" customHeight="1" x14ac:dyDescent="0.2">
      <c r="A2" s="56" t="s">
        <v>205</v>
      </c>
      <c r="B2" s="57"/>
      <c r="C2" s="56"/>
      <c r="D2" s="57"/>
      <c r="E2" s="57"/>
    </row>
    <row r="3" spans="1:5" ht="16.5" customHeight="1" x14ac:dyDescent="0.2">
      <c r="C3" s="32"/>
    </row>
    <row r="4" spans="1:5" ht="28.35" customHeight="1" x14ac:dyDescent="0.2">
      <c r="A4" s="42" t="s">
        <v>32</v>
      </c>
      <c r="B4" s="44" t="s">
        <v>185</v>
      </c>
      <c r="C4" s="44" t="s">
        <v>194</v>
      </c>
    </row>
    <row r="5" spans="1:5" ht="28.35" customHeight="1" x14ac:dyDescent="0.2">
      <c r="A5" s="45"/>
      <c r="B5" s="46" t="s">
        <v>177</v>
      </c>
      <c r="C5" s="58" t="s">
        <v>192</v>
      </c>
    </row>
    <row r="6" spans="1:5" ht="28.35" customHeight="1" x14ac:dyDescent="0.2">
      <c r="A6" s="40">
        <v>25</v>
      </c>
      <c r="B6" s="101">
        <v>71.537498474121094</v>
      </c>
      <c r="C6" s="97">
        <v>65.544677734375</v>
      </c>
    </row>
    <row r="7" spans="1:5" ht="28.35" customHeight="1" x14ac:dyDescent="0.2">
      <c r="A7" s="41">
        <v>26</v>
      </c>
      <c r="B7" s="102">
        <v>75.224479675292969</v>
      </c>
      <c r="C7" s="98">
        <v>82.846336364746094</v>
      </c>
    </row>
    <row r="8" spans="1:5" ht="28.35" customHeight="1" x14ac:dyDescent="0.2">
      <c r="A8" s="40">
        <v>27</v>
      </c>
      <c r="B8" s="101">
        <v>77.770698547363281</v>
      </c>
      <c r="C8" s="97">
        <v>105.18338775634766</v>
      </c>
    </row>
    <row r="9" spans="1:5" ht="28.35" customHeight="1" x14ac:dyDescent="0.2">
      <c r="A9" s="41">
        <v>28</v>
      </c>
      <c r="B9" s="102">
        <v>80.247230529785156</v>
      </c>
      <c r="C9" s="98">
        <v>134.22660827636719</v>
      </c>
    </row>
    <row r="10" spans="1:5" ht="28.35" customHeight="1" x14ac:dyDescent="0.2">
      <c r="A10" s="40">
        <v>29</v>
      </c>
      <c r="B10" s="101">
        <v>81.789024353027344</v>
      </c>
      <c r="C10" s="97">
        <v>165.85113525390625</v>
      </c>
    </row>
    <row r="11" spans="1:5" ht="28.35" customHeight="1" x14ac:dyDescent="0.2">
      <c r="A11" s="41">
        <v>30</v>
      </c>
      <c r="B11" s="102">
        <v>82.870559692382813</v>
      </c>
      <c r="C11" s="98">
        <v>197.71174621582031</v>
      </c>
    </row>
    <row r="12" spans="1:5" ht="28.35" customHeight="1" x14ac:dyDescent="0.2">
      <c r="A12" s="40">
        <v>31</v>
      </c>
      <c r="B12" s="101">
        <v>84.1275634765625</v>
      </c>
      <c r="C12" s="97">
        <v>236.96002197265625</v>
      </c>
    </row>
    <row r="13" spans="1:5" ht="28.35" customHeight="1" x14ac:dyDescent="0.2">
      <c r="A13" s="41">
        <v>32</v>
      </c>
      <c r="B13" s="102">
        <v>84.675666809082031</v>
      </c>
      <c r="C13" s="98">
        <v>276.04931640625</v>
      </c>
    </row>
    <row r="14" spans="1:5" ht="28.35" customHeight="1" x14ac:dyDescent="0.2">
      <c r="A14" s="40">
        <v>33</v>
      </c>
      <c r="B14" s="101">
        <v>85.341461181640625</v>
      </c>
      <c r="C14" s="97">
        <v>314.10818481445313</v>
      </c>
    </row>
    <row r="15" spans="1:5" ht="28.35" customHeight="1" x14ac:dyDescent="0.2">
      <c r="A15" s="41">
        <v>34</v>
      </c>
      <c r="B15" s="102">
        <v>85.616310119628906</v>
      </c>
      <c r="C15" s="98">
        <v>358.13113403320313</v>
      </c>
    </row>
    <row r="16" spans="1:5" ht="28.35" customHeight="1" x14ac:dyDescent="0.2">
      <c r="A16" s="40">
        <v>35</v>
      </c>
      <c r="B16" s="101">
        <v>86.4136962890625</v>
      </c>
      <c r="C16" s="97">
        <v>401.89105224609375</v>
      </c>
    </row>
    <row r="17" spans="1:3" ht="28.35" customHeight="1" x14ac:dyDescent="0.2">
      <c r="A17" s="41">
        <v>36</v>
      </c>
      <c r="B17" s="102">
        <v>86.745506286621094</v>
      </c>
      <c r="C17" s="98">
        <v>452.97177124023438</v>
      </c>
    </row>
    <row r="18" spans="1:3" ht="28.35" customHeight="1" x14ac:dyDescent="0.2">
      <c r="A18" s="40">
        <v>37</v>
      </c>
      <c r="B18" s="101">
        <v>87.395965576171875</v>
      </c>
      <c r="C18" s="97">
        <v>507.74691772460938</v>
      </c>
    </row>
    <row r="19" spans="1:3" ht="28.35" customHeight="1" x14ac:dyDescent="0.2">
      <c r="A19" s="41">
        <v>38</v>
      </c>
      <c r="B19" s="102">
        <v>87.80096435546875</v>
      </c>
      <c r="C19" s="98">
        <v>573.48394775390625</v>
      </c>
    </row>
    <row r="20" spans="1:3" ht="28.35" customHeight="1" x14ac:dyDescent="0.2">
      <c r="A20" s="40">
        <v>39</v>
      </c>
      <c r="B20" s="101">
        <v>88.399955749511719</v>
      </c>
      <c r="C20" s="97">
        <v>628.54705810546875</v>
      </c>
    </row>
    <row r="21" spans="1:3" ht="28.35" customHeight="1" x14ac:dyDescent="0.2">
      <c r="A21" s="41">
        <v>40</v>
      </c>
      <c r="B21" s="102">
        <v>88.44207763671875</v>
      </c>
      <c r="C21" s="98">
        <v>684.77606201171875</v>
      </c>
    </row>
    <row r="22" spans="1:3" ht="28.35" customHeight="1" x14ac:dyDescent="0.2">
      <c r="A22" s="40">
        <v>41</v>
      </c>
      <c r="B22" s="101">
        <v>88.881500244140625</v>
      </c>
      <c r="C22" s="97">
        <v>754.87255859375</v>
      </c>
    </row>
    <row r="23" spans="1:3" ht="28.35" customHeight="1" x14ac:dyDescent="0.2">
      <c r="A23" s="41">
        <v>42</v>
      </c>
      <c r="B23" s="102">
        <v>89.403900146484375</v>
      </c>
      <c r="C23" s="98">
        <v>812.6429443359375</v>
      </c>
    </row>
    <row r="24" spans="1:3" ht="28.35" customHeight="1" x14ac:dyDescent="0.2">
      <c r="A24" s="40">
        <v>43</v>
      </c>
      <c r="B24" s="101">
        <v>89.958930969238281</v>
      </c>
      <c r="C24" s="97">
        <v>886.90814208984375</v>
      </c>
    </row>
    <row r="25" spans="1:3" ht="28.35" customHeight="1" x14ac:dyDescent="0.2">
      <c r="A25" s="41">
        <v>44</v>
      </c>
      <c r="B25" s="102">
        <v>90.491119384765625</v>
      </c>
      <c r="C25" s="98">
        <v>961.1785888671875</v>
      </c>
    </row>
    <row r="26" spans="1:3" ht="28.35" customHeight="1" x14ac:dyDescent="0.2">
      <c r="A26" s="40">
        <v>45</v>
      </c>
      <c r="B26" s="101">
        <v>90.731674194335938</v>
      </c>
      <c r="C26" s="97">
        <v>1030.2852783203125</v>
      </c>
    </row>
    <row r="27" spans="1:3" ht="28.35" customHeight="1" x14ac:dyDescent="0.2">
      <c r="A27" s="41">
        <v>46</v>
      </c>
      <c r="B27" s="102">
        <v>91.266349792480469</v>
      </c>
      <c r="C27" s="98">
        <v>1116.5665283203125</v>
      </c>
    </row>
    <row r="28" spans="1:3" ht="28.35" customHeight="1" x14ac:dyDescent="0.2">
      <c r="A28" s="40">
        <v>47</v>
      </c>
      <c r="B28" s="101">
        <v>91.50421142578125</v>
      </c>
      <c r="C28" s="97">
        <v>1173.5926513671875</v>
      </c>
    </row>
    <row r="29" spans="1:3" ht="28.35" customHeight="1" x14ac:dyDescent="0.2">
      <c r="A29" s="41">
        <v>48</v>
      </c>
      <c r="B29" s="102">
        <v>91.907920837402344</v>
      </c>
      <c r="C29" s="98">
        <v>1249.30224609375</v>
      </c>
    </row>
    <row r="30" spans="1:3" ht="28.35" customHeight="1" x14ac:dyDescent="0.2">
      <c r="A30" s="40">
        <v>49</v>
      </c>
      <c r="B30" s="101">
        <v>92.167335510253906</v>
      </c>
      <c r="C30" s="97">
        <v>1323.13671875</v>
      </c>
    </row>
    <row r="31" spans="1:3" ht="28.35" customHeight="1" x14ac:dyDescent="0.2">
      <c r="A31" s="41">
        <v>50</v>
      </c>
      <c r="B31" s="102">
        <v>92.027107238769531</v>
      </c>
      <c r="C31" s="98">
        <v>1400.232177734375</v>
      </c>
    </row>
    <row r="32" spans="1:3" ht="28.35" customHeight="1" x14ac:dyDescent="0.2">
      <c r="A32" s="40">
        <v>51</v>
      </c>
      <c r="B32" s="101">
        <v>92.119964599609375</v>
      </c>
      <c r="C32" s="97">
        <v>1463.817138671875</v>
      </c>
    </row>
    <row r="33" spans="1:3" ht="28.35" customHeight="1" x14ac:dyDescent="0.2">
      <c r="A33" s="41">
        <v>52</v>
      </c>
      <c r="B33" s="102">
        <v>92.469100952148438</v>
      </c>
      <c r="C33" s="98">
        <v>1536.46240234375</v>
      </c>
    </row>
    <row r="34" spans="1:3" ht="28.35" customHeight="1" x14ac:dyDescent="0.2">
      <c r="A34" s="40">
        <v>53</v>
      </c>
      <c r="B34" s="101">
        <v>92.523124694824219</v>
      </c>
      <c r="C34" s="97">
        <v>1588.1517333984375</v>
      </c>
    </row>
    <row r="35" spans="1:3" ht="28.35" customHeight="1" x14ac:dyDescent="0.2">
      <c r="A35" s="41">
        <v>54</v>
      </c>
      <c r="B35" s="102">
        <v>92.041069030761719</v>
      </c>
      <c r="C35" s="98">
        <v>1612.9273681640625</v>
      </c>
    </row>
    <row r="36" spans="1:3" ht="28.35" customHeight="1" x14ac:dyDescent="0.2">
      <c r="A36" s="40">
        <v>55</v>
      </c>
      <c r="B36" s="101">
        <v>92.122360229492188</v>
      </c>
      <c r="C36" s="97">
        <v>1671.1881103515625</v>
      </c>
    </row>
    <row r="37" spans="1:3" ht="28.35" customHeight="1" x14ac:dyDescent="0.2">
      <c r="A37" s="41">
        <v>56</v>
      </c>
      <c r="B37" s="102">
        <v>91.831306457519531</v>
      </c>
      <c r="C37" s="98">
        <v>1720.6522216796875</v>
      </c>
    </row>
    <row r="38" spans="1:3" ht="28.35" customHeight="1" x14ac:dyDescent="0.2">
      <c r="A38" s="40">
        <v>57</v>
      </c>
      <c r="B38" s="101">
        <v>92.346855163574219</v>
      </c>
      <c r="C38" s="97">
        <v>1786.1065673828125</v>
      </c>
    </row>
    <row r="39" spans="1:3" ht="28.35" customHeight="1" x14ac:dyDescent="0.2">
      <c r="A39" s="41">
        <v>58</v>
      </c>
      <c r="B39" s="102">
        <v>92.604347229003906</v>
      </c>
      <c r="C39" s="98">
        <v>1820.1129150390625</v>
      </c>
    </row>
    <row r="40" spans="1:3" ht="28.35" customHeight="1" x14ac:dyDescent="0.2">
      <c r="A40" s="40">
        <v>59</v>
      </c>
      <c r="B40" s="101">
        <v>92.541618347167969</v>
      </c>
      <c r="C40" s="97">
        <v>1867.37353515625</v>
      </c>
    </row>
    <row r="41" spans="1:3" ht="28.35" customHeight="1" x14ac:dyDescent="0.2">
      <c r="A41" s="41">
        <v>60</v>
      </c>
      <c r="B41" s="102">
        <v>91.631660461425781</v>
      </c>
      <c r="C41" s="98">
        <v>1890.6605224609375</v>
      </c>
    </row>
    <row r="42" spans="1:3" ht="28.35" customHeight="1" x14ac:dyDescent="0.2">
      <c r="A42" s="40">
        <v>61</v>
      </c>
      <c r="B42" s="101">
        <v>91.710037231445313</v>
      </c>
      <c r="C42" s="97">
        <v>1944.287841796875</v>
      </c>
    </row>
    <row r="43" spans="1:3" ht="28.35" customHeight="1" x14ac:dyDescent="0.2">
      <c r="A43" s="41">
        <v>62</v>
      </c>
      <c r="B43" s="102">
        <v>91.243759155273438</v>
      </c>
      <c r="C43" s="98">
        <v>1944.3939208984375</v>
      </c>
    </row>
    <row r="44" spans="1:3" ht="28.35" customHeight="1" x14ac:dyDescent="0.2">
      <c r="A44" s="40">
        <v>63</v>
      </c>
      <c r="B44" s="101">
        <v>91.163383483886719</v>
      </c>
      <c r="C44" s="97">
        <v>2000.663330078125</v>
      </c>
    </row>
    <row r="45" spans="1:3" ht="28.35" customHeight="1" x14ac:dyDescent="0.2">
      <c r="A45" s="41">
        <v>64</v>
      </c>
      <c r="B45" s="102">
        <v>90.423797607421875</v>
      </c>
      <c r="C45" s="98">
        <v>2018.009521484375</v>
      </c>
    </row>
    <row r="46" spans="1:3" ht="28.35" customHeight="1" x14ac:dyDescent="0.2">
      <c r="A46" s="40">
        <v>65</v>
      </c>
      <c r="B46" s="101">
        <v>90.033401489257813</v>
      </c>
      <c r="C46" s="97">
        <v>2017.58642578125</v>
      </c>
    </row>
    <row r="47" spans="1:3" ht="28.35" customHeight="1" x14ac:dyDescent="0.2">
      <c r="A47" s="41">
        <v>66</v>
      </c>
      <c r="B47" s="102">
        <v>89.588935852050781</v>
      </c>
      <c r="C47" s="98">
        <v>2017.94775390625</v>
      </c>
    </row>
    <row r="48" spans="1:3" ht="28.35" customHeight="1" x14ac:dyDescent="0.2">
      <c r="A48" s="40">
        <v>67</v>
      </c>
      <c r="B48" s="101">
        <v>88.123771667480469</v>
      </c>
      <c r="C48" s="97">
        <v>1958.329345703125</v>
      </c>
    </row>
    <row r="49" spans="1:3" ht="28.35" customHeight="1" x14ac:dyDescent="0.2">
      <c r="A49" s="41">
        <v>68</v>
      </c>
      <c r="B49" s="102">
        <v>87.012748718261719</v>
      </c>
      <c r="C49" s="98">
        <v>1912.1226806640625</v>
      </c>
    </row>
    <row r="50" spans="1:3" ht="28.35" customHeight="1" x14ac:dyDescent="0.2">
      <c r="A50" s="40">
        <v>69</v>
      </c>
      <c r="B50" s="101">
        <v>85.938514709472656</v>
      </c>
      <c r="C50" s="97">
        <v>1838.721435546875</v>
      </c>
    </row>
    <row r="51" spans="1:3" ht="28.35" customHeight="1" x14ac:dyDescent="0.2">
      <c r="A51" s="41">
        <v>70</v>
      </c>
      <c r="B51" s="102">
        <v>83.998039245605469</v>
      </c>
      <c r="C51" s="98">
        <v>1701.1109619140625</v>
      </c>
    </row>
    <row r="52" spans="1:3" ht="28.35" customHeight="1" x14ac:dyDescent="0.2">
      <c r="A52" s="40">
        <v>71</v>
      </c>
      <c r="B52" s="101">
        <v>81.973236083984375</v>
      </c>
      <c r="C52" s="97">
        <v>1594.5682373046875</v>
      </c>
    </row>
    <row r="53" spans="1:3" ht="28.35" customHeight="1" x14ac:dyDescent="0.2">
      <c r="A53" s="41">
        <v>72</v>
      </c>
      <c r="B53" s="102">
        <v>80.586151123046875</v>
      </c>
      <c r="C53" s="98">
        <v>1556.6590576171875</v>
      </c>
    </row>
    <row r="54" spans="1:3" ht="28.35" customHeight="1" x14ac:dyDescent="0.2">
      <c r="A54" s="40">
        <v>73</v>
      </c>
      <c r="B54" s="101">
        <v>78.80523681640625</v>
      </c>
      <c r="C54" s="97">
        <v>1507.2596435546875</v>
      </c>
    </row>
    <row r="55" spans="1:3" ht="28.35" customHeight="1" x14ac:dyDescent="0.2">
      <c r="A55" s="41">
        <v>74</v>
      </c>
      <c r="B55" s="102">
        <v>76.267120361328125</v>
      </c>
      <c r="C55" s="98">
        <v>1422.8807373046875</v>
      </c>
    </row>
    <row r="56" spans="1:3" ht="28.35" customHeight="1" x14ac:dyDescent="0.2">
      <c r="A56" s="40">
        <v>75</v>
      </c>
      <c r="B56" s="101">
        <v>73.384567260742188</v>
      </c>
      <c r="C56" s="97">
        <v>1387.4425048828125</v>
      </c>
    </row>
    <row r="57" spans="1:3" ht="28.35" customHeight="1" x14ac:dyDescent="0.2">
      <c r="A57" s="41">
        <v>76</v>
      </c>
      <c r="B57" s="102">
        <v>70.719978332519531</v>
      </c>
      <c r="C57" s="98">
        <v>1380.916259765625</v>
      </c>
    </row>
    <row r="58" spans="1:3" ht="28.35" customHeight="1" x14ac:dyDescent="0.2">
      <c r="A58" s="40">
        <v>77</v>
      </c>
      <c r="B58" s="101">
        <v>67.65948486328125</v>
      </c>
      <c r="C58" s="97">
        <v>1368.4415283203125</v>
      </c>
    </row>
    <row r="59" spans="1:3" ht="28.35" customHeight="1" x14ac:dyDescent="0.2">
      <c r="A59" s="41">
        <v>78</v>
      </c>
      <c r="B59" s="102">
        <v>63.894168853759766</v>
      </c>
      <c r="C59" s="98">
        <v>1368.75439453125</v>
      </c>
    </row>
    <row r="60" spans="1:3" ht="28.35" customHeight="1" x14ac:dyDescent="0.2">
      <c r="A60" s="40">
        <v>79</v>
      </c>
      <c r="B60" s="101">
        <v>59.556896209716797</v>
      </c>
      <c r="C60" s="97">
        <v>1281.2508544921875</v>
      </c>
    </row>
    <row r="61" spans="1:3" ht="28.35" customHeight="1" x14ac:dyDescent="0.2">
      <c r="A61" s="41">
        <v>80</v>
      </c>
      <c r="B61" s="102">
        <v>51.215545654296875</v>
      </c>
      <c r="C61" s="98">
        <v>1198.5064697265625</v>
      </c>
    </row>
    <row r="62" spans="1:3" ht="28.35" customHeight="1" x14ac:dyDescent="0.2">
      <c r="A62" s="40">
        <v>81</v>
      </c>
      <c r="B62" s="101">
        <v>47.304573059082031</v>
      </c>
      <c r="C62" s="97">
        <v>1097.2254638671875</v>
      </c>
    </row>
    <row r="63" spans="1:3" ht="28.35" customHeight="1" x14ac:dyDescent="0.2">
      <c r="A63" s="41">
        <v>82</v>
      </c>
      <c r="B63" s="102">
        <v>42.089759826660156</v>
      </c>
      <c r="C63" s="98">
        <v>821.33294677734375</v>
      </c>
    </row>
    <row r="64" spans="1:3" ht="28.35" customHeight="1" x14ac:dyDescent="0.2">
      <c r="A64" s="40">
        <v>83</v>
      </c>
      <c r="B64" s="101">
        <v>38.214199066162109</v>
      </c>
      <c r="C64" s="97">
        <v>669.508056640625</v>
      </c>
    </row>
    <row r="65" spans="1:3" ht="28.35" customHeight="1" x14ac:dyDescent="0.2">
      <c r="A65" s="41">
        <v>84</v>
      </c>
      <c r="B65" s="102">
        <v>33.300193786621094</v>
      </c>
      <c r="C65" s="98">
        <v>620.971435546875</v>
      </c>
    </row>
    <row r="66" spans="1:3" ht="28.35" customHeight="1" x14ac:dyDescent="0.2">
      <c r="A66" s="40">
        <v>85</v>
      </c>
      <c r="B66" s="101">
        <v>28.543230056762695</v>
      </c>
      <c r="C66" s="97">
        <v>627.4930419921875</v>
      </c>
    </row>
    <row r="67" spans="1:3" ht="28.35" customHeight="1" x14ac:dyDescent="0.2">
      <c r="A67" s="41">
        <v>86</v>
      </c>
      <c r="B67" s="102">
        <v>26.542917251586914</v>
      </c>
      <c r="C67" s="98">
        <v>607.5364990234375</v>
      </c>
    </row>
    <row r="68" spans="1:3" ht="28.35" customHeight="1" x14ac:dyDescent="0.2">
      <c r="A68" s="40">
        <v>87</v>
      </c>
      <c r="B68" s="101">
        <v>24.604049682617188</v>
      </c>
      <c r="C68" s="97">
        <v>583.3831787109375</v>
      </c>
    </row>
    <row r="69" spans="1:3" ht="28.35" customHeight="1" x14ac:dyDescent="0.2">
      <c r="A69" s="41">
        <v>88</v>
      </c>
      <c r="B69" s="102">
        <v>22.885213851928711</v>
      </c>
      <c r="C69" s="98">
        <v>591.055419921875</v>
      </c>
    </row>
    <row r="70" spans="1:3" ht="28.35" customHeight="1" x14ac:dyDescent="0.2">
      <c r="A70" s="40">
        <v>89</v>
      </c>
      <c r="B70" s="101">
        <v>22.249298095703125</v>
      </c>
      <c r="C70" s="97">
        <v>525.8624267578125</v>
      </c>
    </row>
    <row r="71" spans="1:3" ht="28.35" customHeight="1" x14ac:dyDescent="0.2">
      <c r="A71" s="47">
        <v>90</v>
      </c>
      <c r="B71" s="72">
        <v>20.901676177978516</v>
      </c>
      <c r="C71" s="48">
        <v>600.6334228515625</v>
      </c>
    </row>
    <row r="73" spans="1:3" ht="16.5" customHeight="1" x14ac:dyDescent="0.2">
      <c r="A73" s="16" t="s">
        <v>19</v>
      </c>
    </row>
    <row r="74" spans="1:3" ht="16.5" customHeight="1" x14ac:dyDescent="0.2">
      <c r="A74" s="16"/>
    </row>
  </sheetData>
  <pageMargins left="0.7" right="0.7" top="0.75" bottom="0.75" header="0.3" footer="0.3"/>
  <pageSetup paperSize="9" scale="65" orientation="portrait" r:id="rId1"/>
  <headerFooter>
    <oddHeader>&amp;R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ABFEE-BEBD-4AE4-ACAE-A84F9995107C}">
  <dimension ref="A1:L41"/>
  <sheetViews>
    <sheetView workbookViewId="0">
      <selection activeCell="N26" sqref="N26"/>
    </sheetView>
  </sheetViews>
  <sheetFormatPr defaultRowHeight="14.25" x14ac:dyDescent="0.2"/>
  <cols>
    <col min="1" max="1" width="14.5" customWidth="1"/>
    <col min="2" max="9" width="8.69921875" customWidth="1"/>
    <col min="10" max="12" width="8.8984375" customWidth="1"/>
  </cols>
  <sheetData>
    <row r="1" spans="1:12" x14ac:dyDescent="0.2">
      <c r="A1" s="4" t="s">
        <v>0</v>
      </c>
      <c r="B1" s="4"/>
      <c r="C1" s="4"/>
      <c r="D1" s="4"/>
      <c r="E1" s="4"/>
      <c r="F1" s="4"/>
      <c r="G1" s="4"/>
      <c r="H1" s="4"/>
      <c r="I1" s="4"/>
      <c r="J1" s="4"/>
      <c r="K1" s="4"/>
      <c r="L1" s="4"/>
    </row>
    <row r="2" spans="1:12" x14ac:dyDescent="0.2">
      <c r="A2" s="59" t="s">
        <v>40</v>
      </c>
      <c r="B2" s="59"/>
      <c r="C2" s="59"/>
      <c r="D2" s="59"/>
      <c r="E2" s="59"/>
      <c r="F2" s="59"/>
      <c r="G2" s="59"/>
      <c r="H2" s="59"/>
      <c r="I2" s="59"/>
      <c r="J2" s="59"/>
      <c r="K2" s="59"/>
      <c r="L2" s="59"/>
    </row>
    <row r="3" spans="1:12" x14ac:dyDescent="0.2">
      <c r="A3" s="60"/>
      <c r="K3" s="4"/>
    </row>
    <row r="4" spans="1:12" x14ac:dyDescent="0.2">
      <c r="A4" s="62" t="s">
        <v>41</v>
      </c>
      <c r="B4" s="61"/>
      <c r="C4" s="61"/>
      <c r="D4" s="61"/>
      <c r="E4" s="61"/>
      <c r="F4" s="61"/>
      <c r="G4" s="61"/>
      <c r="H4" s="61"/>
      <c r="I4" s="61"/>
      <c r="J4" s="61"/>
      <c r="K4" s="4"/>
      <c r="L4" s="61"/>
    </row>
    <row r="5" spans="1:12" ht="28.35" customHeight="1" x14ac:dyDescent="0.2">
      <c r="A5" s="42"/>
      <c r="B5" s="44">
        <v>2014</v>
      </c>
      <c r="C5" s="44">
        <v>2015</v>
      </c>
      <c r="D5" s="44">
        <v>2016</v>
      </c>
      <c r="E5" s="44">
        <v>2017</v>
      </c>
      <c r="F5" s="44">
        <v>2018</v>
      </c>
      <c r="G5" s="44">
        <v>2019</v>
      </c>
      <c r="H5" s="44">
        <v>2020</v>
      </c>
      <c r="I5" s="44">
        <v>2021</v>
      </c>
      <c r="J5" s="44">
        <v>2022</v>
      </c>
      <c r="K5" s="44">
        <v>2023</v>
      </c>
      <c r="L5" s="44">
        <v>2024</v>
      </c>
    </row>
    <row r="6" spans="1:12" ht="28.35" customHeight="1" x14ac:dyDescent="0.2">
      <c r="A6" s="45"/>
      <c r="B6" s="46" t="s">
        <v>177</v>
      </c>
      <c r="C6" s="46" t="s">
        <v>177</v>
      </c>
      <c r="D6" s="46" t="s">
        <v>177</v>
      </c>
      <c r="E6" s="46" t="s">
        <v>177</v>
      </c>
      <c r="F6" s="46" t="s">
        <v>177</v>
      </c>
      <c r="G6" s="46" t="s">
        <v>177</v>
      </c>
      <c r="H6" s="46" t="s">
        <v>177</v>
      </c>
      <c r="I6" s="46" t="s">
        <v>177</v>
      </c>
      <c r="J6" s="46" t="s">
        <v>177</v>
      </c>
      <c r="K6" s="46" t="s">
        <v>177</v>
      </c>
      <c r="L6" s="46" t="s">
        <v>177</v>
      </c>
    </row>
    <row r="7" spans="1:12" ht="28.35" customHeight="1" x14ac:dyDescent="0.2">
      <c r="A7" s="99" t="s">
        <v>42</v>
      </c>
      <c r="B7" s="101">
        <v>69.891845703125</v>
      </c>
      <c r="C7" s="101">
        <v>69.105453491210938</v>
      </c>
      <c r="D7" s="101">
        <v>69.104316711425781</v>
      </c>
      <c r="E7" s="101">
        <v>69.861442565917969</v>
      </c>
      <c r="F7" s="101">
        <v>71.229133605957031</v>
      </c>
      <c r="G7" s="101">
        <v>71.957046508789063</v>
      </c>
      <c r="H7" s="101">
        <v>73.096527099609375</v>
      </c>
      <c r="I7" s="101">
        <v>74.987068176269531</v>
      </c>
      <c r="J7" s="101">
        <v>76.162765502929688</v>
      </c>
      <c r="K7" s="101">
        <v>76.901260375976563</v>
      </c>
      <c r="L7" s="101">
        <v>77.392501831054688</v>
      </c>
    </row>
    <row r="8" spans="1:12" ht="28.35" customHeight="1" x14ac:dyDescent="0.2">
      <c r="A8" s="100" t="s">
        <v>43</v>
      </c>
      <c r="B8" s="102">
        <v>82.687599182128906</v>
      </c>
      <c r="C8" s="102">
        <v>81.69744873046875</v>
      </c>
      <c r="D8" s="102">
        <v>81.347526550292969</v>
      </c>
      <c r="E8" s="102">
        <v>81.281005859375</v>
      </c>
      <c r="F8" s="102">
        <v>81.82666015625</v>
      </c>
      <c r="G8" s="102">
        <v>82.200065612792969</v>
      </c>
      <c r="H8" s="102">
        <v>82.616073608398438</v>
      </c>
      <c r="I8" s="102">
        <v>83.453926086425781</v>
      </c>
      <c r="J8" s="102">
        <v>83.716850280761719</v>
      </c>
      <c r="K8" s="102">
        <v>84.361030578613281</v>
      </c>
      <c r="L8" s="102">
        <v>84.5086669921875</v>
      </c>
    </row>
    <row r="9" spans="1:12" ht="28.35" customHeight="1" x14ac:dyDescent="0.2">
      <c r="A9" s="99" t="s">
        <v>44</v>
      </c>
      <c r="B9" s="101">
        <v>88.780181884765625</v>
      </c>
      <c r="C9" s="101">
        <v>87.983734130859375</v>
      </c>
      <c r="D9" s="101">
        <v>87.492973327636719</v>
      </c>
      <c r="E9" s="101">
        <v>87.023017883300781</v>
      </c>
      <c r="F9" s="101">
        <v>87.030731201171875</v>
      </c>
      <c r="G9" s="101">
        <v>87.157913208007813</v>
      </c>
      <c r="H9" s="101">
        <v>87.238540649414063</v>
      </c>
      <c r="I9" s="101">
        <v>87.495559692382813</v>
      </c>
      <c r="J9" s="101">
        <v>87.133041381835938</v>
      </c>
      <c r="K9" s="101">
        <v>87.3345947265625</v>
      </c>
      <c r="L9" s="101">
        <v>87.322822570800781</v>
      </c>
    </row>
    <row r="10" spans="1:12" ht="28.35" customHeight="1" x14ac:dyDescent="0.2">
      <c r="A10" s="100" t="s">
        <v>45</v>
      </c>
      <c r="B10" s="102">
        <v>90.837623596191406</v>
      </c>
      <c r="C10" s="102">
        <v>90.714324951171875</v>
      </c>
      <c r="D10" s="102">
        <v>90.600738525390625</v>
      </c>
      <c r="E10" s="102">
        <v>90.373687744140625</v>
      </c>
      <c r="F10" s="102">
        <v>90.51171875</v>
      </c>
      <c r="G10" s="102">
        <v>90.494758605957031</v>
      </c>
      <c r="H10" s="102">
        <v>90.377540588378906</v>
      </c>
      <c r="I10" s="102">
        <v>90.443817138671875</v>
      </c>
      <c r="J10" s="102">
        <v>89.840522766113281</v>
      </c>
      <c r="K10" s="102">
        <v>89.752403259277344</v>
      </c>
      <c r="L10" s="102">
        <v>89.444023132324219</v>
      </c>
    </row>
    <row r="11" spans="1:12" ht="28.35" customHeight="1" x14ac:dyDescent="0.2">
      <c r="A11" s="99" t="s">
        <v>46</v>
      </c>
      <c r="B11" s="101">
        <v>91.346794128417969</v>
      </c>
      <c r="C11" s="101">
        <v>91.142829895019531</v>
      </c>
      <c r="D11" s="101">
        <v>91.16064453125</v>
      </c>
      <c r="E11" s="101">
        <v>91.176689147949219</v>
      </c>
      <c r="F11" s="101">
        <v>91.537185668945313</v>
      </c>
      <c r="G11" s="101">
        <v>91.647636413574219</v>
      </c>
      <c r="H11" s="101">
        <v>91.804107666015625</v>
      </c>
      <c r="I11" s="101">
        <v>91.963111877441406</v>
      </c>
      <c r="J11" s="101">
        <v>91.6502685546875</v>
      </c>
      <c r="K11" s="101">
        <v>91.687103271484375</v>
      </c>
      <c r="L11" s="101">
        <v>91.533645629882813</v>
      </c>
    </row>
    <row r="12" spans="1:12" ht="28.35" customHeight="1" x14ac:dyDescent="0.2">
      <c r="A12" s="100" t="s">
        <v>47</v>
      </c>
      <c r="B12" s="102">
        <v>92.564865112304688</v>
      </c>
      <c r="C12" s="102">
        <v>92.233116149902344</v>
      </c>
      <c r="D12" s="102">
        <v>91.98699951171875</v>
      </c>
      <c r="E12" s="102">
        <v>91.757156372070313</v>
      </c>
      <c r="F12" s="102">
        <v>91.733467102050781</v>
      </c>
      <c r="G12" s="102">
        <v>91.83648681640625</v>
      </c>
      <c r="H12" s="102">
        <v>91.887596130371094</v>
      </c>
      <c r="I12" s="102">
        <v>92.086296081542969</v>
      </c>
      <c r="J12" s="102">
        <v>91.970748901367188</v>
      </c>
      <c r="K12" s="102">
        <v>92.196830749511719</v>
      </c>
      <c r="L12" s="102">
        <v>92.23974609375</v>
      </c>
    </row>
    <row r="13" spans="1:12" ht="28.35" customHeight="1" x14ac:dyDescent="0.2">
      <c r="A13" s="99" t="s">
        <v>48</v>
      </c>
      <c r="B13" s="101">
        <v>93.221954345703125</v>
      </c>
      <c r="C13" s="101">
        <v>93.163902282714844</v>
      </c>
      <c r="D13" s="101">
        <v>93.272415161132813</v>
      </c>
      <c r="E13" s="101">
        <v>93.252960205078125</v>
      </c>
      <c r="F13" s="101">
        <v>93.133041381835938</v>
      </c>
      <c r="G13" s="101">
        <v>92.850357055664063</v>
      </c>
      <c r="H13" s="101">
        <v>92.6737060546875</v>
      </c>
      <c r="I13" s="101">
        <v>92.590568542480469</v>
      </c>
      <c r="J13" s="101">
        <v>92.212966918945313</v>
      </c>
      <c r="K13" s="101">
        <v>92.21917724609375</v>
      </c>
      <c r="L13" s="101">
        <v>92.302886962890625</v>
      </c>
    </row>
    <row r="14" spans="1:12" ht="28.35" customHeight="1" x14ac:dyDescent="0.2">
      <c r="A14" s="100" t="s">
        <v>49</v>
      </c>
      <c r="B14" s="102">
        <v>88.284141540527344</v>
      </c>
      <c r="C14" s="102">
        <v>87.653587341308594</v>
      </c>
      <c r="D14" s="102">
        <v>88.403907775878906</v>
      </c>
      <c r="E14" s="102">
        <v>89.032333374023438</v>
      </c>
      <c r="F14" s="102">
        <v>89.610702514648438</v>
      </c>
      <c r="G14" s="102">
        <v>90.126922607421875</v>
      </c>
      <c r="H14" s="102">
        <v>90.434944152832031</v>
      </c>
      <c r="I14" s="102">
        <v>91.030448913574219</v>
      </c>
      <c r="J14" s="102">
        <v>90.951484680175781</v>
      </c>
      <c r="K14" s="102">
        <v>91.167404174804688</v>
      </c>
      <c r="L14" s="102">
        <v>91.25640869140625</v>
      </c>
    </row>
    <row r="15" spans="1:12" ht="28.35" customHeight="1" x14ac:dyDescent="0.2">
      <c r="A15" s="99" t="s">
        <v>171</v>
      </c>
      <c r="B15" s="101">
        <v>76.384849548339844</v>
      </c>
      <c r="C15" s="101">
        <v>76.125320434570313</v>
      </c>
      <c r="D15" s="101">
        <v>77.958808898925781</v>
      </c>
      <c r="E15" s="101">
        <v>79.685005187988281</v>
      </c>
      <c r="F15" s="101">
        <v>81.060951232910156</v>
      </c>
      <c r="G15" s="101">
        <v>82.5269775390625</v>
      </c>
      <c r="H15" s="101">
        <v>84.071640014648438</v>
      </c>
      <c r="I15" s="101">
        <v>85.603256225585938</v>
      </c>
      <c r="J15" s="101">
        <v>86.571998596191406</v>
      </c>
      <c r="K15" s="101">
        <v>87.532028198242188</v>
      </c>
      <c r="L15" s="101">
        <v>88.17449951171875</v>
      </c>
    </row>
    <row r="16" spans="1:12" ht="28.35" customHeight="1" x14ac:dyDescent="0.2">
      <c r="A16" s="100" t="s">
        <v>172</v>
      </c>
      <c r="B16" s="102">
        <v>57.675010681152344</v>
      </c>
      <c r="C16" s="102">
        <v>59.828411102294922</v>
      </c>
      <c r="D16" s="102">
        <v>62.811573028564453</v>
      </c>
      <c r="E16" s="102">
        <v>65.511444091796875</v>
      </c>
      <c r="F16" s="102">
        <v>68.265274047851563</v>
      </c>
      <c r="G16" s="102">
        <v>70.904991149902344</v>
      </c>
      <c r="H16" s="102">
        <v>73.249916076660156</v>
      </c>
      <c r="I16" s="102">
        <v>75.512680053710938</v>
      </c>
      <c r="J16" s="102">
        <v>77.405509948730469</v>
      </c>
      <c r="K16" s="102">
        <v>78.972618103027344</v>
      </c>
      <c r="L16" s="102">
        <v>80.398246765136719</v>
      </c>
    </row>
    <row r="17" spans="1:12" ht="28.35" customHeight="1" x14ac:dyDescent="0.2">
      <c r="A17" s="99" t="s">
        <v>173</v>
      </c>
      <c r="B17" s="101">
        <v>35.996330261230469</v>
      </c>
      <c r="C17" s="101">
        <v>36.281482696533203</v>
      </c>
      <c r="D17" s="101">
        <v>38.026157379150391</v>
      </c>
      <c r="E17" s="101">
        <v>40.190788269042969</v>
      </c>
      <c r="F17" s="101">
        <v>44.282886505126953</v>
      </c>
      <c r="G17" s="101">
        <v>48.580280303955078</v>
      </c>
      <c r="H17" s="101">
        <v>52.869693756103516</v>
      </c>
      <c r="I17" s="101">
        <v>57.079887390136719</v>
      </c>
      <c r="J17" s="101">
        <v>61.43035888671875</v>
      </c>
      <c r="K17" s="101">
        <v>64.391883850097656</v>
      </c>
      <c r="L17" s="101">
        <v>67.071205139160156</v>
      </c>
    </row>
    <row r="18" spans="1:12" ht="28.35" customHeight="1" x14ac:dyDescent="0.2">
      <c r="A18" s="100" t="s">
        <v>174</v>
      </c>
      <c r="B18" s="102">
        <v>26.201099395751953</v>
      </c>
      <c r="C18" s="102">
        <v>26.311128616333008</v>
      </c>
      <c r="D18" s="102">
        <v>26.678552627563477</v>
      </c>
      <c r="E18" s="102">
        <v>27.444345474243164</v>
      </c>
      <c r="F18" s="102">
        <v>28.490793228149414</v>
      </c>
      <c r="G18" s="102">
        <v>29.629703521728516</v>
      </c>
      <c r="H18" s="102">
        <v>31.204187393188477</v>
      </c>
      <c r="I18" s="102">
        <v>33.064739227294922</v>
      </c>
      <c r="J18" s="102">
        <v>36.666706085205078</v>
      </c>
      <c r="K18" s="102">
        <v>40.086971282958984</v>
      </c>
      <c r="L18" s="102">
        <v>43.611335754394531</v>
      </c>
    </row>
    <row r="19" spans="1:12" ht="28.35" customHeight="1" x14ac:dyDescent="0.2">
      <c r="A19" s="99" t="s">
        <v>175</v>
      </c>
      <c r="B19" s="101">
        <v>24.687440872192383</v>
      </c>
      <c r="C19" s="101">
        <v>24.968967437744141</v>
      </c>
      <c r="D19" s="101">
        <v>24.775985717773438</v>
      </c>
      <c r="E19" s="101">
        <v>23.966213226318359</v>
      </c>
      <c r="F19" s="101">
        <v>23.298446655273438</v>
      </c>
      <c r="G19" s="101">
        <v>22.79069709777832</v>
      </c>
      <c r="H19" s="101">
        <v>22.279041290283203</v>
      </c>
      <c r="I19" s="101">
        <v>21.911392211914063</v>
      </c>
      <c r="J19" s="101">
        <v>23.783905029296875</v>
      </c>
      <c r="K19" s="101">
        <v>24.674678802490234</v>
      </c>
      <c r="L19" s="101">
        <v>25.472827911376953</v>
      </c>
    </row>
    <row r="20" spans="1:12" ht="28.35" customHeight="1" x14ac:dyDescent="0.2">
      <c r="A20" s="49" t="s">
        <v>176</v>
      </c>
      <c r="B20" s="72">
        <v>20.30720329284668</v>
      </c>
      <c r="C20" s="72">
        <v>21.155439376831055</v>
      </c>
      <c r="D20" s="72">
        <v>21.193889617919922</v>
      </c>
      <c r="E20" s="72">
        <v>19.780466079711914</v>
      </c>
      <c r="F20" s="72">
        <v>19.614242553710938</v>
      </c>
      <c r="G20" s="72">
        <v>18.599538803100586</v>
      </c>
      <c r="H20" s="72">
        <v>18.300409317016602</v>
      </c>
      <c r="I20" s="72">
        <v>17.789508819580078</v>
      </c>
      <c r="J20" s="72">
        <v>18.607112884521484</v>
      </c>
      <c r="K20" s="72">
        <v>19.50596809387207</v>
      </c>
      <c r="L20" s="72">
        <v>19.800683975219727</v>
      </c>
    </row>
    <row r="21" spans="1:12" x14ac:dyDescent="0.2">
      <c r="A21" s="65"/>
      <c r="B21" s="66"/>
      <c r="C21" s="66"/>
      <c r="D21" s="66"/>
      <c r="E21" s="66"/>
      <c r="F21" s="66"/>
      <c r="G21" s="66"/>
      <c r="H21" s="66"/>
      <c r="I21" s="66"/>
      <c r="J21" s="4"/>
      <c r="K21" s="66"/>
      <c r="L21" s="4"/>
    </row>
    <row r="22" spans="1:12" x14ac:dyDescent="0.2">
      <c r="A22" s="62" t="s">
        <v>50</v>
      </c>
      <c r="B22" s="4"/>
      <c r="C22" s="4"/>
      <c r="D22" s="4"/>
      <c r="E22" s="4"/>
      <c r="F22" s="4"/>
      <c r="G22" s="4"/>
      <c r="H22" s="30"/>
      <c r="I22" s="30"/>
      <c r="J22" s="4"/>
      <c r="K22" s="30"/>
      <c r="L22" s="4"/>
    </row>
    <row r="23" spans="1:12" ht="28.35" customHeight="1" x14ac:dyDescent="0.2">
      <c r="A23" s="42"/>
      <c r="B23" s="44">
        <v>2014</v>
      </c>
      <c r="C23" s="44">
        <v>2015</v>
      </c>
      <c r="D23" s="44">
        <v>2016</v>
      </c>
      <c r="E23" s="44">
        <v>2017</v>
      </c>
      <c r="F23" s="44">
        <v>2018</v>
      </c>
      <c r="G23" s="44">
        <v>2019</v>
      </c>
      <c r="H23" s="44">
        <v>2020</v>
      </c>
      <c r="I23" s="44">
        <v>2021</v>
      </c>
      <c r="J23" s="44">
        <v>2022</v>
      </c>
      <c r="K23" s="44">
        <v>2023</v>
      </c>
      <c r="L23" s="44">
        <v>2024</v>
      </c>
    </row>
    <row r="24" spans="1:12" ht="28.35" customHeight="1" x14ac:dyDescent="0.2">
      <c r="A24" s="45"/>
      <c r="B24" s="46" t="s">
        <v>182</v>
      </c>
      <c r="C24" s="46" t="s">
        <v>182</v>
      </c>
      <c r="D24" s="46" t="s">
        <v>182</v>
      </c>
      <c r="E24" s="46" t="s">
        <v>182</v>
      </c>
      <c r="F24" s="46" t="s">
        <v>182</v>
      </c>
      <c r="G24" s="46" t="s">
        <v>182</v>
      </c>
      <c r="H24" s="46" t="s">
        <v>182</v>
      </c>
      <c r="I24" s="46" t="s">
        <v>182</v>
      </c>
      <c r="J24" s="46" t="s">
        <v>182</v>
      </c>
      <c r="K24" s="46" t="s">
        <v>182</v>
      </c>
      <c r="L24" s="46" t="s">
        <v>182</v>
      </c>
    </row>
    <row r="25" spans="1:12" ht="28.35" customHeight="1" x14ac:dyDescent="0.2">
      <c r="A25" s="99" t="s">
        <v>42</v>
      </c>
      <c r="B25" s="97">
        <v>94813.2109375</v>
      </c>
      <c r="C25" s="97">
        <v>92807.296875</v>
      </c>
      <c r="D25" s="97">
        <v>91829.6328125</v>
      </c>
      <c r="E25" s="97">
        <v>93145.3671875</v>
      </c>
      <c r="F25" s="97">
        <v>88048.0234375</v>
      </c>
      <c r="G25" s="97">
        <v>96502.578125</v>
      </c>
      <c r="H25" s="97">
        <v>100676.5234375</v>
      </c>
      <c r="I25" s="97">
        <v>108688.3515625</v>
      </c>
      <c r="J25" s="97">
        <v>97410.9453125</v>
      </c>
      <c r="K25" s="97">
        <v>105488.5703125</v>
      </c>
      <c r="L25" s="97">
        <v>113175.9375</v>
      </c>
    </row>
    <row r="26" spans="1:12" ht="28.35" customHeight="1" x14ac:dyDescent="0.2">
      <c r="A26" s="100" t="s">
        <v>43</v>
      </c>
      <c r="B26" s="98">
        <v>229414.953125</v>
      </c>
      <c r="C26" s="98">
        <v>231695.546875</v>
      </c>
      <c r="D26" s="98">
        <v>235972.65625</v>
      </c>
      <c r="E26" s="98">
        <v>242008.0625</v>
      </c>
      <c r="F26" s="98">
        <v>228207.484375</v>
      </c>
      <c r="G26" s="98">
        <v>246941.1875</v>
      </c>
      <c r="H26" s="98">
        <v>252623.203125</v>
      </c>
      <c r="I26" s="98">
        <v>270217.78125</v>
      </c>
      <c r="J26" s="98">
        <v>241362.984375</v>
      </c>
      <c r="K26" s="98">
        <v>258830.421875</v>
      </c>
      <c r="L26" s="98">
        <v>276251.875</v>
      </c>
    </row>
    <row r="27" spans="1:12" ht="28.35" customHeight="1" x14ac:dyDescent="0.2">
      <c r="A27" s="99" t="s">
        <v>44</v>
      </c>
      <c r="B27" s="97">
        <v>400084.78125</v>
      </c>
      <c r="C27" s="97">
        <v>411461</v>
      </c>
      <c r="D27" s="97">
        <v>426732.125</v>
      </c>
      <c r="E27" s="97">
        <v>446380.5625</v>
      </c>
      <c r="F27" s="97">
        <v>426853.125</v>
      </c>
      <c r="G27" s="97">
        <v>465585.21875</v>
      </c>
      <c r="H27" s="97">
        <v>477489.03125</v>
      </c>
      <c r="I27" s="97">
        <v>518662.6875</v>
      </c>
      <c r="J27" s="97">
        <v>460715.875</v>
      </c>
      <c r="K27" s="97">
        <v>483674.28125</v>
      </c>
      <c r="L27" s="97">
        <v>510375.71875</v>
      </c>
    </row>
    <row r="28" spans="1:12" ht="28.35" customHeight="1" x14ac:dyDescent="0.2">
      <c r="A28" s="100" t="s">
        <v>45</v>
      </c>
      <c r="B28" s="98">
        <v>578297.375</v>
      </c>
      <c r="C28" s="98">
        <v>603932.625</v>
      </c>
      <c r="D28" s="98">
        <v>634953.9375</v>
      </c>
      <c r="E28" s="98">
        <v>670687.5625</v>
      </c>
      <c r="F28" s="98">
        <v>654053.3125</v>
      </c>
      <c r="G28" s="98">
        <v>721217.9375</v>
      </c>
      <c r="H28" s="98">
        <v>749737.375</v>
      </c>
      <c r="I28" s="98">
        <v>821096</v>
      </c>
      <c r="J28" s="98">
        <v>739688.3125</v>
      </c>
      <c r="K28" s="98">
        <v>776750.1875</v>
      </c>
      <c r="L28" s="98">
        <v>821989.25</v>
      </c>
    </row>
    <row r="29" spans="1:12" ht="28.35" customHeight="1" x14ac:dyDescent="0.2">
      <c r="A29" s="99" t="s">
        <v>46</v>
      </c>
      <c r="B29" s="97">
        <v>747852.8125</v>
      </c>
      <c r="C29" s="97">
        <v>777093.625</v>
      </c>
      <c r="D29" s="97">
        <v>821737.4375</v>
      </c>
      <c r="E29" s="97">
        <v>875797</v>
      </c>
      <c r="F29" s="97">
        <v>864459.75</v>
      </c>
      <c r="G29" s="97">
        <v>969224.3125</v>
      </c>
      <c r="H29" s="97">
        <v>1023155.75</v>
      </c>
      <c r="I29" s="97">
        <v>1137675.25</v>
      </c>
      <c r="J29" s="97">
        <v>1037237.9375</v>
      </c>
      <c r="K29" s="97">
        <v>1106545.375</v>
      </c>
      <c r="L29" s="97">
        <v>1182983.125</v>
      </c>
    </row>
    <row r="30" spans="1:12" ht="28.35" customHeight="1" x14ac:dyDescent="0.2">
      <c r="A30" s="100" t="s">
        <v>47</v>
      </c>
      <c r="B30" s="98">
        <v>909592.1875</v>
      </c>
      <c r="C30" s="98">
        <v>942963.5</v>
      </c>
      <c r="D30" s="98">
        <v>995654.375</v>
      </c>
      <c r="E30" s="98">
        <v>1067049.5</v>
      </c>
      <c r="F30" s="98">
        <v>1055258.75</v>
      </c>
      <c r="G30" s="98">
        <v>1182511.625</v>
      </c>
      <c r="H30" s="98">
        <v>1246643.5</v>
      </c>
      <c r="I30" s="98">
        <v>1395043.875</v>
      </c>
      <c r="J30" s="98">
        <v>1292119.625</v>
      </c>
      <c r="K30" s="98">
        <v>1396237.375</v>
      </c>
      <c r="L30" s="98">
        <v>1520199.625</v>
      </c>
    </row>
    <row r="31" spans="1:12" ht="28.35" customHeight="1" x14ac:dyDescent="0.2">
      <c r="A31" s="99" t="s">
        <v>48</v>
      </c>
      <c r="B31" s="97">
        <v>1135525.875</v>
      </c>
      <c r="C31" s="97">
        <v>1167453.75</v>
      </c>
      <c r="D31" s="97">
        <v>1216648.75</v>
      </c>
      <c r="E31" s="97">
        <v>1272255.375</v>
      </c>
      <c r="F31" s="97">
        <v>1252394.25</v>
      </c>
      <c r="G31" s="97">
        <v>1372942.875</v>
      </c>
      <c r="H31" s="97">
        <v>1443813.25</v>
      </c>
      <c r="I31" s="97">
        <v>1603601.625</v>
      </c>
      <c r="J31" s="97">
        <v>1515142.5</v>
      </c>
      <c r="K31" s="97">
        <v>1633156.25</v>
      </c>
      <c r="L31" s="97">
        <v>1776742.875</v>
      </c>
    </row>
    <row r="32" spans="1:12" ht="28.35" customHeight="1" x14ac:dyDescent="0.2">
      <c r="A32" s="100" t="s">
        <v>49</v>
      </c>
      <c r="B32" s="98">
        <v>1271386.75</v>
      </c>
      <c r="C32" s="98">
        <v>1289280.625</v>
      </c>
      <c r="D32" s="98">
        <v>1350299</v>
      </c>
      <c r="E32" s="98">
        <v>1418728.875</v>
      </c>
      <c r="F32" s="98">
        <v>1427392</v>
      </c>
      <c r="G32" s="98">
        <v>1562529.375</v>
      </c>
      <c r="H32" s="98">
        <v>1637312</v>
      </c>
      <c r="I32" s="98">
        <v>1787418.375</v>
      </c>
      <c r="J32" s="98">
        <v>1693896.875</v>
      </c>
      <c r="K32" s="98">
        <v>1814017.375</v>
      </c>
      <c r="L32" s="98">
        <v>1957054.75</v>
      </c>
    </row>
    <row r="33" spans="1:12" ht="28.35" customHeight="1" x14ac:dyDescent="0.2">
      <c r="A33" s="99" t="s">
        <v>171</v>
      </c>
      <c r="B33" s="97">
        <v>1289400.5</v>
      </c>
      <c r="C33" s="97">
        <v>1304709.375</v>
      </c>
      <c r="D33" s="97">
        <v>1341044.375</v>
      </c>
      <c r="E33" s="97">
        <v>1390430.5</v>
      </c>
      <c r="F33" s="97">
        <v>1379668.5</v>
      </c>
      <c r="G33" s="97">
        <v>1502151.5</v>
      </c>
      <c r="H33" s="97">
        <v>1582991.875</v>
      </c>
      <c r="I33" s="97">
        <v>1733878.25</v>
      </c>
      <c r="J33" s="97">
        <v>1685632</v>
      </c>
      <c r="K33" s="97">
        <v>1812631.5</v>
      </c>
      <c r="L33" s="97">
        <v>1951660.25</v>
      </c>
    </row>
    <row r="34" spans="1:12" ht="28.35" customHeight="1" x14ac:dyDescent="0.2">
      <c r="A34" s="100" t="s">
        <v>172</v>
      </c>
      <c r="B34" s="98">
        <v>1129516</v>
      </c>
      <c r="C34" s="98">
        <v>1167618.625</v>
      </c>
      <c r="D34" s="98">
        <v>1207507.25</v>
      </c>
      <c r="E34" s="98">
        <v>1257005.625</v>
      </c>
      <c r="F34" s="98">
        <v>1231042.75</v>
      </c>
      <c r="G34" s="98">
        <v>1317943.625</v>
      </c>
      <c r="H34" s="98">
        <v>1363062</v>
      </c>
      <c r="I34" s="98">
        <v>1463442.25</v>
      </c>
      <c r="J34" s="98">
        <v>1389758.125</v>
      </c>
      <c r="K34" s="98">
        <v>1463493.25</v>
      </c>
      <c r="L34" s="98">
        <v>1561945.375</v>
      </c>
    </row>
    <row r="35" spans="1:12" ht="28.35" customHeight="1" x14ac:dyDescent="0.2">
      <c r="A35" s="99" t="s">
        <v>173</v>
      </c>
      <c r="B35" s="97">
        <v>710983.75</v>
      </c>
      <c r="C35" s="97">
        <v>748408.25</v>
      </c>
      <c r="D35" s="97">
        <v>776305.9375</v>
      </c>
      <c r="E35" s="97">
        <v>831559.75</v>
      </c>
      <c r="F35" s="97">
        <v>910534.4375</v>
      </c>
      <c r="G35" s="97">
        <v>1048608.125</v>
      </c>
      <c r="H35" s="97">
        <v>1150917.75</v>
      </c>
      <c r="I35" s="97">
        <v>1299475.875</v>
      </c>
      <c r="J35" s="97">
        <v>1250032.5</v>
      </c>
      <c r="K35" s="97">
        <v>1314514.75</v>
      </c>
      <c r="L35" s="97">
        <v>1360444.875</v>
      </c>
    </row>
    <row r="36" spans="1:12" ht="28.35" customHeight="1" x14ac:dyDescent="0.2">
      <c r="A36" s="100" t="s">
        <v>174</v>
      </c>
      <c r="B36" s="98">
        <v>582782.0625</v>
      </c>
      <c r="C36" s="98">
        <v>570698.125</v>
      </c>
      <c r="D36" s="98">
        <v>582130.75</v>
      </c>
      <c r="E36" s="98">
        <v>590546.0625</v>
      </c>
      <c r="F36" s="98">
        <v>611658.75</v>
      </c>
      <c r="G36" s="98">
        <v>649470.75</v>
      </c>
      <c r="H36" s="98">
        <v>671795.875</v>
      </c>
      <c r="I36" s="98">
        <v>709131</v>
      </c>
      <c r="J36" s="98">
        <v>716183.625</v>
      </c>
      <c r="K36" s="98">
        <v>840499.5</v>
      </c>
      <c r="L36" s="98">
        <v>956204.875</v>
      </c>
    </row>
    <row r="37" spans="1:12" ht="28.35" customHeight="1" x14ac:dyDescent="0.2">
      <c r="A37" s="99" t="s">
        <v>175</v>
      </c>
      <c r="B37" s="97">
        <v>519427.375</v>
      </c>
      <c r="C37" s="97">
        <v>494243</v>
      </c>
      <c r="D37" s="97">
        <v>493970.53125</v>
      </c>
      <c r="E37" s="97">
        <v>505627.5625</v>
      </c>
      <c r="F37" s="97">
        <v>513858.28125</v>
      </c>
      <c r="G37" s="97">
        <v>514539.3125</v>
      </c>
      <c r="H37" s="97">
        <v>527858.625</v>
      </c>
      <c r="I37" s="97">
        <v>566590.3125</v>
      </c>
      <c r="J37" s="97">
        <v>539696.125</v>
      </c>
      <c r="K37" s="97">
        <v>573980.875</v>
      </c>
      <c r="L37" s="97">
        <v>596443.5</v>
      </c>
    </row>
    <row r="38" spans="1:12" ht="28.35" customHeight="1" x14ac:dyDescent="0.2">
      <c r="A38" s="49" t="s">
        <v>176</v>
      </c>
      <c r="B38" s="48">
        <v>487362.625</v>
      </c>
      <c r="C38" s="48">
        <v>478199.0625</v>
      </c>
      <c r="D38" s="48">
        <v>505242.53125</v>
      </c>
      <c r="E38" s="48">
        <v>534823.125</v>
      </c>
      <c r="F38" s="48">
        <v>541298.5625</v>
      </c>
      <c r="G38" s="48">
        <v>493584.21875</v>
      </c>
      <c r="H38" s="48">
        <v>521181.09375</v>
      </c>
      <c r="I38" s="48">
        <v>548968.1875</v>
      </c>
      <c r="J38" s="48">
        <v>492829.90625</v>
      </c>
      <c r="K38" s="48">
        <v>510597.65625</v>
      </c>
      <c r="L38" s="48">
        <v>537389.5</v>
      </c>
    </row>
    <row r="39" spans="1:12" x14ac:dyDescent="0.2">
      <c r="A39" s="63"/>
      <c r="B39" s="4"/>
      <c r="C39" s="4"/>
      <c r="D39" s="4"/>
      <c r="E39" s="4"/>
      <c r="F39" s="4"/>
      <c r="G39" s="4"/>
      <c r="H39" s="4"/>
      <c r="I39" s="4"/>
      <c r="J39" s="4"/>
      <c r="K39" s="4"/>
      <c r="L39" s="4"/>
    </row>
    <row r="40" spans="1:12" x14ac:dyDescent="0.2">
      <c r="A40" s="64" t="s">
        <v>19</v>
      </c>
      <c r="B40" s="4"/>
      <c r="C40" s="4"/>
      <c r="D40" s="4"/>
      <c r="E40" s="4"/>
      <c r="F40" s="4"/>
      <c r="G40" s="4"/>
      <c r="H40" s="4"/>
      <c r="I40" s="4"/>
      <c r="J40" s="4"/>
      <c r="K40" s="4"/>
      <c r="L40" s="4"/>
    </row>
    <row r="41" spans="1:12" x14ac:dyDescent="0.2">
      <c r="A41" s="63"/>
      <c r="B41" s="4"/>
      <c r="C41" s="4"/>
      <c r="D41" s="4"/>
      <c r="E41" s="4"/>
      <c r="F41" s="4"/>
      <c r="G41" s="4"/>
      <c r="H41" s="4"/>
      <c r="I41" s="4"/>
      <c r="J41" s="4"/>
      <c r="K41" s="4"/>
      <c r="L41" s="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
  <sheetViews>
    <sheetView zoomScaleNormal="100" workbookViewId="0">
      <selection activeCell="M21" sqref="M21"/>
    </sheetView>
  </sheetViews>
  <sheetFormatPr defaultColWidth="8.796875" defaultRowHeight="14.25" x14ac:dyDescent="0.2"/>
  <cols>
    <col min="1" max="1" width="29.5" style="11" customWidth="1"/>
    <col min="2" max="7" width="11" style="22" customWidth="1"/>
    <col min="8" max="12" width="11" style="1" customWidth="1"/>
    <col min="13" max="16384" width="8.796875" style="1"/>
  </cols>
  <sheetData>
    <row r="1" spans="1:12" x14ac:dyDescent="0.2">
      <c r="A1" s="3" t="s">
        <v>0</v>
      </c>
      <c r="B1" s="1"/>
      <c r="C1" s="1"/>
      <c r="D1" s="1"/>
      <c r="E1" s="1"/>
      <c r="F1" s="1"/>
      <c r="G1" s="1"/>
    </row>
    <row r="2" spans="1:12" x14ac:dyDescent="0.2">
      <c r="A2" s="6" t="s">
        <v>51</v>
      </c>
      <c r="B2" s="6"/>
      <c r="C2" s="6"/>
      <c r="D2" s="6"/>
      <c r="E2" s="6"/>
      <c r="F2" s="6"/>
      <c r="G2" s="6"/>
      <c r="H2" s="6"/>
      <c r="I2" s="6"/>
      <c r="J2" s="6"/>
      <c r="K2" s="6"/>
      <c r="L2" s="6"/>
    </row>
    <row r="3" spans="1:12" x14ac:dyDescent="0.2">
      <c r="A3" s="1"/>
      <c r="B3" s="1"/>
      <c r="C3" s="1"/>
      <c r="D3" s="1"/>
      <c r="E3" s="1"/>
      <c r="F3" s="1"/>
      <c r="G3" s="1"/>
    </row>
    <row r="4" spans="1:12" x14ac:dyDescent="0.2">
      <c r="A4" s="18" t="s">
        <v>41</v>
      </c>
    </row>
    <row r="5" spans="1:12" ht="28.35" customHeight="1" x14ac:dyDescent="0.2">
      <c r="A5" s="42"/>
      <c r="B5" s="43">
        <v>2014</v>
      </c>
      <c r="C5" s="43">
        <v>2015</v>
      </c>
      <c r="D5" s="43">
        <v>2016</v>
      </c>
      <c r="E5" s="43">
        <v>2017</v>
      </c>
      <c r="F5" s="43">
        <v>2018</v>
      </c>
      <c r="G5" s="43">
        <v>2019</v>
      </c>
      <c r="H5" s="43">
        <v>2020</v>
      </c>
      <c r="I5" s="43">
        <v>2021</v>
      </c>
      <c r="J5" s="43">
        <v>2022</v>
      </c>
      <c r="K5" s="43">
        <v>2023</v>
      </c>
      <c r="L5" s="43">
        <v>2024</v>
      </c>
    </row>
    <row r="6" spans="1:12" ht="28.35" customHeight="1" x14ac:dyDescent="0.2">
      <c r="A6" s="78"/>
      <c r="B6" s="79" t="s">
        <v>177</v>
      </c>
      <c r="C6" s="79" t="s">
        <v>177</v>
      </c>
      <c r="D6" s="79" t="s">
        <v>177</v>
      </c>
      <c r="E6" s="79" t="s">
        <v>177</v>
      </c>
      <c r="F6" s="79" t="s">
        <v>177</v>
      </c>
      <c r="G6" s="79" t="s">
        <v>177</v>
      </c>
      <c r="H6" s="79" t="s">
        <v>177</v>
      </c>
      <c r="I6" s="79" t="s">
        <v>177</v>
      </c>
      <c r="J6" s="79" t="s">
        <v>177</v>
      </c>
      <c r="K6" s="79" t="s">
        <v>177</v>
      </c>
      <c r="L6" s="79" t="s">
        <v>177</v>
      </c>
    </row>
    <row r="7" spans="1:12" ht="28.35" customHeight="1" x14ac:dyDescent="0.2">
      <c r="A7" s="40" t="s">
        <v>52</v>
      </c>
      <c r="B7" s="77">
        <v>80.772209167480469</v>
      </c>
      <c r="C7" s="77">
        <v>80.238388061523438</v>
      </c>
      <c r="D7" s="77">
        <v>80.363105773925781</v>
      </c>
      <c r="E7" s="77">
        <v>80.516525268554688</v>
      </c>
      <c r="F7" s="77">
        <v>81.091102600097656</v>
      </c>
      <c r="G7" s="77">
        <v>81.495079040527344</v>
      </c>
      <c r="H7" s="77">
        <v>81.984329223632813</v>
      </c>
      <c r="I7" s="77">
        <v>82.661811828613281</v>
      </c>
      <c r="J7" s="104">
        <v>83.058525085449219</v>
      </c>
      <c r="K7" s="101">
        <v>83.503852844238281</v>
      </c>
      <c r="L7" s="101">
        <v>83.722381591796875</v>
      </c>
    </row>
    <row r="8" spans="1:12" ht="28.35" customHeight="1" x14ac:dyDescent="0.2">
      <c r="A8" s="47" t="s">
        <v>53</v>
      </c>
      <c r="B8" s="80">
        <v>75.826591491699219</v>
      </c>
      <c r="C8" s="80">
        <v>75.493415832519531</v>
      </c>
      <c r="D8" s="80">
        <v>75.745429992675781</v>
      </c>
      <c r="E8" s="80">
        <v>76.043251037597656</v>
      </c>
      <c r="F8" s="80">
        <v>76.662155151367188</v>
      </c>
      <c r="G8" s="80">
        <v>77.235908508300781</v>
      </c>
      <c r="H8" s="80">
        <v>77.830421447753906</v>
      </c>
      <c r="I8" s="80">
        <v>78.686843872070313</v>
      </c>
      <c r="J8" s="81">
        <v>79.295372009277344</v>
      </c>
      <c r="K8" s="72">
        <v>79.957527160644531</v>
      </c>
      <c r="L8" s="72">
        <v>80.461624145507813</v>
      </c>
    </row>
    <row r="9" spans="1:12" x14ac:dyDescent="0.2">
      <c r="A9" s="19"/>
      <c r="B9" s="21"/>
      <c r="C9" s="23"/>
      <c r="D9" s="23"/>
      <c r="E9" s="23"/>
      <c r="F9" s="23"/>
      <c r="G9" s="23"/>
      <c r="H9" s="25"/>
      <c r="I9" s="25"/>
      <c r="J9" s="2"/>
      <c r="K9" s="25"/>
      <c r="L9" s="2"/>
    </row>
    <row r="10" spans="1:12" x14ac:dyDescent="0.2">
      <c r="A10" s="18" t="s">
        <v>50</v>
      </c>
      <c r="B10" s="21"/>
      <c r="C10" s="23"/>
      <c r="D10" s="23"/>
      <c r="E10" s="23"/>
      <c r="F10" s="23"/>
      <c r="G10" s="23"/>
      <c r="H10" s="25"/>
      <c r="I10" s="25"/>
      <c r="J10" s="2"/>
      <c r="K10" s="25"/>
      <c r="L10" s="2"/>
    </row>
    <row r="11" spans="1:12" ht="28.35" customHeight="1" x14ac:dyDescent="0.2">
      <c r="A11" s="42"/>
      <c r="B11" s="43">
        <v>2014</v>
      </c>
      <c r="C11" s="43">
        <v>2015</v>
      </c>
      <c r="D11" s="43">
        <v>2016</v>
      </c>
      <c r="E11" s="43">
        <v>2017</v>
      </c>
      <c r="F11" s="43">
        <v>2018</v>
      </c>
      <c r="G11" s="43">
        <v>2019</v>
      </c>
      <c r="H11" s="43">
        <v>2020</v>
      </c>
      <c r="I11" s="43">
        <v>2021</v>
      </c>
      <c r="J11" s="43">
        <v>2022</v>
      </c>
      <c r="K11" s="43">
        <v>2023</v>
      </c>
      <c r="L11" s="43">
        <v>2024</v>
      </c>
    </row>
    <row r="12" spans="1:12" ht="28.35" customHeight="1" x14ac:dyDescent="0.2">
      <c r="A12" s="45"/>
      <c r="B12" s="79" t="s">
        <v>182</v>
      </c>
      <c r="C12" s="79" t="s">
        <v>182</v>
      </c>
      <c r="D12" s="79" t="s">
        <v>182</v>
      </c>
      <c r="E12" s="79" t="s">
        <v>182</v>
      </c>
      <c r="F12" s="79" t="s">
        <v>182</v>
      </c>
      <c r="G12" s="79" t="s">
        <v>182</v>
      </c>
      <c r="H12" s="79" t="s">
        <v>182</v>
      </c>
      <c r="I12" s="79" t="s">
        <v>182</v>
      </c>
      <c r="J12" s="79" t="s">
        <v>182</v>
      </c>
      <c r="K12" s="79" t="s">
        <v>182</v>
      </c>
      <c r="L12" s="79" t="s">
        <v>182</v>
      </c>
    </row>
    <row r="13" spans="1:12" ht="28.35" customHeight="1" x14ac:dyDescent="0.2">
      <c r="A13" s="40" t="s">
        <v>52</v>
      </c>
      <c r="B13" s="82">
        <v>915081.1875</v>
      </c>
      <c r="C13" s="82">
        <v>933746.5</v>
      </c>
      <c r="D13" s="82">
        <v>971112.75</v>
      </c>
      <c r="E13" s="82">
        <v>1020273.375</v>
      </c>
      <c r="F13" s="82">
        <v>993490.375</v>
      </c>
      <c r="G13" s="82">
        <v>1098255.25</v>
      </c>
      <c r="H13" s="82">
        <v>1152818.625</v>
      </c>
      <c r="I13" s="82">
        <v>1275882.375</v>
      </c>
      <c r="J13" s="75">
        <v>1174807.875</v>
      </c>
      <c r="K13" s="97">
        <v>1256444.25</v>
      </c>
      <c r="L13" s="97">
        <v>1352787.25</v>
      </c>
    </row>
    <row r="14" spans="1:12" ht="28.35" customHeight="1" x14ac:dyDescent="0.2">
      <c r="A14" s="47" t="s">
        <v>53</v>
      </c>
      <c r="B14" s="83">
        <v>621551.8125</v>
      </c>
      <c r="C14" s="83">
        <v>645189.5</v>
      </c>
      <c r="D14" s="83">
        <v>680345.625</v>
      </c>
      <c r="E14" s="83">
        <v>717120.4375</v>
      </c>
      <c r="F14" s="83">
        <v>723996.125</v>
      </c>
      <c r="G14" s="83">
        <v>790794.75</v>
      </c>
      <c r="H14" s="83">
        <v>829640.3125</v>
      </c>
      <c r="I14" s="83">
        <v>900920.5</v>
      </c>
      <c r="J14" s="67">
        <v>860123.875</v>
      </c>
      <c r="K14" s="48">
        <v>916290.25</v>
      </c>
      <c r="L14" s="48">
        <v>979367.4375</v>
      </c>
    </row>
    <row r="15" spans="1:12" x14ac:dyDescent="0.2">
      <c r="B15" s="26"/>
      <c r="C15" s="27"/>
      <c r="D15" s="27"/>
      <c r="E15" s="27"/>
      <c r="F15" s="27"/>
      <c r="G15" s="27"/>
    </row>
    <row r="16" spans="1:12" ht="14.25" customHeight="1" x14ac:dyDescent="0.2">
      <c r="A16" s="1" t="s">
        <v>183</v>
      </c>
      <c r="C16" s="1"/>
      <c r="D16" s="1"/>
      <c r="E16" s="1"/>
      <c r="F16" s="1"/>
      <c r="G16" s="28"/>
    </row>
    <row r="17" spans="1:7" x14ac:dyDescent="0.2">
      <c r="A17" s="16" t="s">
        <v>19</v>
      </c>
      <c r="C17" s="1"/>
      <c r="D17" s="1"/>
      <c r="E17" s="1"/>
      <c r="F17" s="1"/>
      <c r="G17" s="28"/>
    </row>
    <row r="18" spans="1:7" x14ac:dyDescent="0.2">
      <c r="A18" s="1"/>
      <c r="B18" s="1"/>
      <c r="C18" s="1"/>
      <c r="D18" s="1"/>
      <c r="E18" s="1"/>
      <c r="F18" s="1"/>
      <c r="G18" s="1"/>
    </row>
    <row r="19" spans="1:7" x14ac:dyDescent="0.2">
      <c r="A19" s="1"/>
      <c r="B19" s="1"/>
      <c r="C19" s="1"/>
      <c r="D19" s="1"/>
      <c r="E19" s="1"/>
      <c r="F19" s="1"/>
      <c r="G19" s="1"/>
    </row>
    <row r="20" spans="1:7" x14ac:dyDescent="0.2">
      <c r="A20" s="1"/>
      <c r="B20" s="1"/>
      <c r="C20" s="1"/>
      <c r="D20" s="2"/>
      <c r="E20" s="1"/>
      <c r="F20" s="1"/>
      <c r="G20" s="1"/>
    </row>
    <row r="21" spans="1:7" x14ac:dyDescent="0.2">
      <c r="A21" s="1"/>
      <c r="B21" s="1"/>
      <c r="C21" s="1"/>
      <c r="D21" s="2"/>
      <c r="E21" s="1"/>
      <c r="F21" s="1"/>
      <c r="G21" s="1"/>
    </row>
    <row r="22" spans="1:7" x14ac:dyDescent="0.2">
      <c r="A22" s="1"/>
      <c r="B22" s="1"/>
      <c r="C22" s="1"/>
      <c r="D22" s="2"/>
      <c r="E22" s="1"/>
      <c r="F22" s="1"/>
      <c r="G22" s="1"/>
    </row>
    <row r="23" spans="1:7" x14ac:dyDescent="0.2">
      <c r="A23" s="1"/>
      <c r="B23" s="1"/>
      <c r="C23" s="1"/>
      <c r="D23" s="2"/>
      <c r="E23" s="1"/>
      <c r="F23" s="1"/>
      <c r="G23" s="1"/>
    </row>
    <row r="24" spans="1:7" x14ac:dyDescent="0.2">
      <c r="A24" s="1"/>
      <c r="B24" s="1"/>
      <c r="C24" s="1"/>
      <c r="D24" s="2"/>
      <c r="E24" s="1"/>
      <c r="F24" s="1"/>
      <c r="G24" s="1"/>
    </row>
    <row r="25" spans="1:7" ht="14.25" customHeight="1" x14ac:dyDescent="0.2">
      <c r="A25" s="1"/>
      <c r="B25" s="1"/>
      <c r="C25" s="1"/>
      <c r="D25" s="1"/>
      <c r="E25" s="1"/>
      <c r="F25" s="1"/>
      <c r="G25" s="1"/>
    </row>
    <row r="26" spans="1:7" x14ac:dyDescent="0.2">
      <c r="A26" s="1"/>
      <c r="B26" s="1"/>
      <c r="C26" s="1"/>
      <c r="D26" s="1"/>
      <c r="E26" s="1"/>
      <c r="F26" s="1"/>
      <c r="G26" s="1"/>
    </row>
    <row r="27" spans="1:7" x14ac:dyDescent="0.2">
      <c r="A27" s="1"/>
      <c r="B27" s="1"/>
      <c r="C27" s="1"/>
      <c r="D27" s="1"/>
      <c r="E27" s="1"/>
      <c r="F27" s="1"/>
      <c r="G27" s="1"/>
    </row>
    <row r="35" ht="15" customHeight="1" x14ac:dyDescent="0.2"/>
  </sheetData>
  <pageMargins left="0.7" right="0.7" top="0.75" bottom="0.75" header="0.3" footer="0.3"/>
  <pageSetup paperSize="9" scale="84" orientation="landscape" r:id="rId1"/>
  <headerFooter>
    <oddHeader>&amp;R
&amp;G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7"/>
  <sheetViews>
    <sheetView zoomScaleNormal="100" workbookViewId="0">
      <selection activeCell="M3" sqref="M3"/>
    </sheetView>
  </sheetViews>
  <sheetFormatPr defaultColWidth="8.796875" defaultRowHeight="14.25" x14ac:dyDescent="0.2"/>
  <cols>
    <col min="1" max="1" width="29.5" style="11" customWidth="1"/>
    <col min="2" max="2" width="10.69921875" style="24" customWidth="1"/>
    <col min="3" max="8" width="10.69921875" style="23" customWidth="1"/>
    <col min="9" max="12" width="10.69921875" style="1" customWidth="1"/>
    <col min="13" max="16384" width="8.796875" style="1"/>
  </cols>
  <sheetData>
    <row r="1" spans="1:12" x14ac:dyDescent="0.2">
      <c r="A1" s="3" t="s">
        <v>0</v>
      </c>
      <c r="B1" s="23"/>
    </row>
    <row r="2" spans="1:12" x14ac:dyDescent="0.2">
      <c r="A2" s="6" t="s">
        <v>54</v>
      </c>
      <c r="B2" s="6"/>
      <c r="C2" s="6"/>
      <c r="D2" s="6"/>
      <c r="E2" s="6"/>
      <c r="F2" s="6"/>
      <c r="G2" s="6"/>
      <c r="H2" s="6"/>
      <c r="I2" s="6"/>
      <c r="J2" s="6"/>
      <c r="K2" s="6"/>
      <c r="L2" s="6"/>
    </row>
    <row r="3" spans="1:12" x14ac:dyDescent="0.2">
      <c r="A3" s="1"/>
      <c r="B3" s="1"/>
      <c r="C3" s="1"/>
      <c r="D3" s="1"/>
      <c r="E3" s="1"/>
      <c r="F3" s="1"/>
      <c r="G3" s="1"/>
      <c r="H3" s="1"/>
    </row>
    <row r="4" spans="1:12" x14ac:dyDescent="0.2">
      <c r="A4" s="18" t="s">
        <v>41</v>
      </c>
    </row>
    <row r="5" spans="1:12" ht="28.35" customHeight="1" x14ac:dyDescent="0.2">
      <c r="A5" s="42"/>
      <c r="B5" s="43">
        <v>2014</v>
      </c>
      <c r="C5" s="43">
        <v>2015</v>
      </c>
      <c r="D5" s="43">
        <v>2016</v>
      </c>
      <c r="E5" s="43">
        <v>2017</v>
      </c>
      <c r="F5" s="43">
        <v>2018</v>
      </c>
      <c r="G5" s="43">
        <v>2019</v>
      </c>
      <c r="H5" s="88">
        <v>2020</v>
      </c>
      <c r="I5" s="88">
        <v>2021</v>
      </c>
      <c r="J5" s="88">
        <v>2022</v>
      </c>
      <c r="K5" s="88">
        <v>2023</v>
      </c>
      <c r="L5" s="88">
        <v>2024</v>
      </c>
    </row>
    <row r="6" spans="1:12" ht="28.35" customHeight="1" x14ac:dyDescent="0.2">
      <c r="A6" s="45"/>
      <c r="B6" s="89" t="s">
        <v>177</v>
      </c>
      <c r="C6" s="89" t="s">
        <v>177</v>
      </c>
      <c r="D6" s="89" t="s">
        <v>177</v>
      </c>
      <c r="E6" s="89" t="s">
        <v>177</v>
      </c>
      <c r="F6" s="89" t="s">
        <v>177</v>
      </c>
      <c r="G6" s="89" t="s">
        <v>177</v>
      </c>
      <c r="H6" s="89" t="s">
        <v>177</v>
      </c>
      <c r="I6" s="89" t="s">
        <v>177</v>
      </c>
      <c r="J6" s="89" t="s">
        <v>177</v>
      </c>
      <c r="K6" s="89" t="s">
        <v>177</v>
      </c>
      <c r="L6" s="89" t="s">
        <v>177</v>
      </c>
    </row>
    <row r="7" spans="1:12" ht="28.35" customHeight="1" x14ac:dyDescent="0.2">
      <c r="A7" s="40" t="s">
        <v>55</v>
      </c>
      <c r="B7" s="104">
        <v>75.982513427734375</v>
      </c>
      <c r="C7" s="104">
        <v>75.869697570800781</v>
      </c>
      <c r="D7" s="104">
        <v>76.286872863769531</v>
      </c>
      <c r="E7" s="104">
        <v>76.699668884277344</v>
      </c>
      <c r="F7" s="104">
        <v>77.358367919921875</v>
      </c>
      <c r="G7" s="104">
        <v>77.812850952148438</v>
      </c>
      <c r="H7" s="104">
        <v>78.355674743652344</v>
      </c>
      <c r="I7" s="104">
        <v>79.208335876464844</v>
      </c>
      <c r="J7" s="104">
        <v>79.840835571289063</v>
      </c>
      <c r="K7" s="101">
        <v>80.465774536132813</v>
      </c>
      <c r="L7" s="101">
        <v>80.980072021484375</v>
      </c>
    </row>
    <row r="8" spans="1:12" ht="28.35" customHeight="1" x14ac:dyDescent="0.2">
      <c r="A8" s="41" t="s">
        <v>56</v>
      </c>
      <c r="B8" s="105">
        <v>78.311531066894531</v>
      </c>
      <c r="C8" s="105">
        <v>77.83233642578125</v>
      </c>
      <c r="D8" s="105">
        <v>77.939186096191406</v>
      </c>
      <c r="E8" s="105">
        <v>78.114601135253906</v>
      </c>
      <c r="F8" s="105">
        <v>78.689231872558594</v>
      </c>
      <c r="G8" s="105">
        <v>79.1744384765625</v>
      </c>
      <c r="H8" s="105">
        <v>79.680671691894531</v>
      </c>
      <c r="I8" s="105">
        <v>80.170730590820313</v>
      </c>
      <c r="J8" s="105">
        <v>80.521797180175781</v>
      </c>
      <c r="K8" s="102">
        <v>80.898468017578125</v>
      </c>
      <c r="L8" s="102">
        <v>81.0096435546875</v>
      </c>
    </row>
    <row r="9" spans="1:12" ht="28.35" customHeight="1" x14ac:dyDescent="0.2">
      <c r="A9" s="40" t="s">
        <v>57</v>
      </c>
      <c r="B9" s="104">
        <v>82.113945007324219</v>
      </c>
      <c r="C9" s="104">
        <v>81.389915466308594</v>
      </c>
      <c r="D9" s="104">
        <v>81.48004150390625</v>
      </c>
      <c r="E9" s="104">
        <v>81.522354125976563</v>
      </c>
      <c r="F9" s="104">
        <v>81.936454772949219</v>
      </c>
      <c r="G9" s="104">
        <v>82.331916809082031</v>
      </c>
      <c r="H9" s="104">
        <v>82.70928955078125</v>
      </c>
      <c r="I9" s="104">
        <v>83.227874755859375</v>
      </c>
      <c r="J9" s="104">
        <v>83.58148193359375</v>
      </c>
      <c r="K9" s="101">
        <v>84.009552001953125</v>
      </c>
      <c r="L9" s="101">
        <v>84.209365844726563</v>
      </c>
    </row>
    <row r="10" spans="1:12" ht="28.35" customHeight="1" x14ac:dyDescent="0.2">
      <c r="A10" s="41" t="s">
        <v>58</v>
      </c>
      <c r="B10" s="105">
        <v>73.664703369140625</v>
      </c>
      <c r="C10" s="105">
        <v>73.113975524902344</v>
      </c>
      <c r="D10" s="105">
        <v>73.417472839355469</v>
      </c>
      <c r="E10" s="105">
        <v>73.791954040527344</v>
      </c>
      <c r="F10" s="105">
        <v>74.415496826171875</v>
      </c>
      <c r="G10" s="105">
        <v>74.886688232421875</v>
      </c>
      <c r="H10" s="105">
        <v>75.387260437011719</v>
      </c>
      <c r="I10" s="105">
        <v>76.222984313964844</v>
      </c>
      <c r="J10" s="105">
        <v>76.717414855957031</v>
      </c>
      <c r="K10" s="102">
        <v>77.096710205078125</v>
      </c>
      <c r="L10" s="102">
        <v>77.843269348144531</v>
      </c>
    </row>
    <row r="11" spans="1:12" ht="28.35" customHeight="1" x14ac:dyDescent="0.2">
      <c r="A11" s="40" t="s">
        <v>59</v>
      </c>
      <c r="B11" s="104">
        <v>81.615386962890625</v>
      </c>
      <c r="C11" s="104">
        <v>81.06500244140625</v>
      </c>
      <c r="D11" s="104">
        <v>81.304634094238281</v>
      </c>
      <c r="E11" s="104">
        <v>81.512008666992188</v>
      </c>
      <c r="F11" s="104">
        <v>81.926239013671875</v>
      </c>
      <c r="G11" s="104">
        <v>82.304206848144531</v>
      </c>
      <c r="H11" s="104">
        <v>82.770462036132813</v>
      </c>
      <c r="I11" s="104">
        <v>83.376243591308594</v>
      </c>
      <c r="J11" s="104">
        <v>83.720916748046875</v>
      </c>
      <c r="K11" s="101">
        <v>84.190727233886719</v>
      </c>
      <c r="L11" s="101">
        <v>84.470573425292969</v>
      </c>
    </row>
    <row r="12" spans="1:12" ht="28.35" customHeight="1" x14ac:dyDescent="0.2">
      <c r="A12" s="41" t="s">
        <v>60</v>
      </c>
      <c r="B12" s="105">
        <v>76.184555053710938</v>
      </c>
      <c r="C12" s="105">
        <v>75.765853881835938</v>
      </c>
      <c r="D12" s="105">
        <v>75.937736511230469</v>
      </c>
      <c r="E12" s="105">
        <v>76.252212524414063</v>
      </c>
      <c r="F12" s="105">
        <v>76.869194030761719</v>
      </c>
      <c r="G12" s="105">
        <v>77.385566711425781</v>
      </c>
      <c r="H12" s="105">
        <v>77.973861694335938</v>
      </c>
      <c r="I12" s="105">
        <v>78.819290161132813</v>
      </c>
      <c r="J12" s="105">
        <v>79.425765991210938</v>
      </c>
      <c r="K12" s="102">
        <v>80.09210205078125</v>
      </c>
      <c r="L12" s="102">
        <v>80.503974914550781</v>
      </c>
    </row>
    <row r="13" spans="1:12" ht="28.35" customHeight="1" x14ac:dyDescent="0.2">
      <c r="A13" s="40" t="s">
        <v>61</v>
      </c>
      <c r="B13" s="104">
        <v>76.092842102050781</v>
      </c>
      <c r="C13" s="104">
        <v>75.62017822265625</v>
      </c>
      <c r="D13" s="104">
        <v>75.753814697265625</v>
      </c>
      <c r="E13" s="104">
        <v>75.974899291992188</v>
      </c>
      <c r="F13" s="104">
        <v>76.521392822265625</v>
      </c>
      <c r="G13" s="104">
        <v>77.113380432128906</v>
      </c>
      <c r="H13" s="104">
        <v>77.766143798828125</v>
      </c>
      <c r="I13" s="104">
        <v>78.701385498046875</v>
      </c>
      <c r="J13" s="104">
        <v>79.386825561523438</v>
      </c>
      <c r="K13" s="101">
        <v>80.039009094238281</v>
      </c>
      <c r="L13" s="101">
        <v>80.601066589355469</v>
      </c>
    </row>
    <row r="14" spans="1:12" ht="28.35" customHeight="1" x14ac:dyDescent="0.2">
      <c r="A14" s="41" t="s">
        <v>62</v>
      </c>
      <c r="B14" s="105">
        <v>78.196624755859375</v>
      </c>
      <c r="C14" s="105">
        <v>77.770698547363281</v>
      </c>
      <c r="D14" s="105">
        <v>77.937019348144531</v>
      </c>
      <c r="E14" s="105">
        <v>78.171684265136719</v>
      </c>
      <c r="F14" s="105">
        <v>78.802070617675781</v>
      </c>
      <c r="G14" s="105">
        <v>79.216178894042969</v>
      </c>
      <c r="H14" s="105">
        <v>79.733589172363281</v>
      </c>
      <c r="I14" s="105">
        <v>80.502738952636719</v>
      </c>
      <c r="J14" s="105">
        <v>80.92608642578125</v>
      </c>
      <c r="K14" s="102">
        <v>81.427070617675781</v>
      </c>
      <c r="L14" s="102">
        <v>81.729530334472656</v>
      </c>
    </row>
    <row r="15" spans="1:12" ht="28.35" customHeight="1" x14ac:dyDescent="0.2">
      <c r="A15" s="40" t="s">
        <v>63</v>
      </c>
      <c r="B15" s="104">
        <v>79.645294189453125</v>
      </c>
      <c r="C15" s="104">
        <v>79.260940551757813</v>
      </c>
      <c r="D15" s="104">
        <v>79.444732666015625</v>
      </c>
      <c r="E15" s="104">
        <v>79.719329833984375</v>
      </c>
      <c r="F15" s="104">
        <v>80.3641357421875</v>
      </c>
      <c r="G15" s="104">
        <v>80.889877319335938</v>
      </c>
      <c r="H15" s="104">
        <v>81.52459716796875</v>
      </c>
      <c r="I15" s="104">
        <v>82.286796569824219</v>
      </c>
      <c r="J15" s="104">
        <v>82.725296020507813</v>
      </c>
      <c r="K15" s="101">
        <v>83.271255493164063</v>
      </c>
      <c r="L15" s="101">
        <v>83.597213745117188</v>
      </c>
    </row>
    <row r="16" spans="1:12" ht="28.35" customHeight="1" x14ac:dyDescent="0.2">
      <c r="A16" s="41" t="s">
        <v>64</v>
      </c>
      <c r="B16" s="105">
        <v>79.859664916992188</v>
      </c>
      <c r="C16" s="105">
        <v>79.38232421875</v>
      </c>
      <c r="D16" s="105">
        <v>79.49884033203125</v>
      </c>
      <c r="E16" s="105">
        <v>79.634185791015625</v>
      </c>
      <c r="F16" s="105">
        <v>80.274406433105469</v>
      </c>
      <c r="G16" s="105">
        <v>80.77685546875</v>
      </c>
      <c r="H16" s="105">
        <v>81.302116394042969</v>
      </c>
      <c r="I16" s="105">
        <v>82.155189514160156</v>
      </c>
      <c r="J16" s="105">
        <v>82.571380615234375</v>
      </c>
      <c r="K16" s="102">
        <v>83.159759521484375</v>
      </c>
      <c r="L16" s="102">
        <v>83.525840759277344</v>
      </c>
    </row>
    <row r="17" spans="1:12" ht="28.35" customHeight="1" x14ac:dyDescent="0.2">
      <c r="A17" s="78" t="s">
        <v>65</v>
      </c>
      <c r="B17" s="90">
        <v>77.855369567871094</v>
      </c>
      <c r="C17" s="90">
        <v>77.359474182128906</v>
      </c>
      <c r="D17" s="90">
        <v>77.551040649414063</v>
      </c>
      <c r="E17" s="90">
        <v>77.636589050292969</v>
      </c>
      <c r="F17" s="90">
        <v>78.276863098144531</v>
      </c>
      <c r="G17" s="90">
        <v>78.855873107910156</v>
      </c>
      <c r="H17" s="90">
        <v>79.34588623046875</v>
      </c>
      <c r="I17" s="90">
        <v>80.24432373046875</v>
      </c>
      <c r="J17" s="90">
        <v>80.878250122070313</v>
      </c>
      <c r="K17" s="103">
        <v>81.515869140625</v>
      </c>
      <c r="L17" s="103">
        <v>81.950859069824219</v>
      </c>
    </row>
    <row r="18" spans="1:12" x14ac:dyDescent="0.2">
      <c r="A18" s="84"/>
      <c r="B18" s="85"/>
      <c r="C18" s="85"/>
      <c r="D18" s="85"/>
      <c r="E18" s="85"/>
      <c r="F18" s="85"/>
      <c r="G18" s="85"/>
      <c r="H18" s="86"/>
      <c r="I18" s="86"/>
      <c r="J18" s="87"/>
      <c r="K18" s="86"/>
      <c r="L18" s="86"/>
    </row>
    <row r="19" spans="1:12" x14ac:dyDescent="0.2">
      <c r="A19" s="18" t="s">
        <v>50</v>
      </c>
      <c r="I19" s="23"/>
      <c r="K19" s="23"/>
      <c r="L19" s="23"/>
    </row>
    <row r="20" spans="1:12" ht="28.35" customHeight="1" x14ac:dyDescent="0.2">
      <c r="A20" s="42"/>
      <c r="B20" s="43">
        <v>2014</v>
      </c>
      <c r="C20" s="43">
        <v>2015</v>
      </c>
      <c r="D20" s="43">
        <v>2016</v>
      </c>
      <c r="E20" s="43">
        <v>2017</v>
      </c>
      <c r="F20" s="43">
        <v>2018</v>
      </c>
      <c r="G20" s="43">
        <v>2019</v>
      </c>
      <c r="H20" s="88">
        <v>2020</v>
      </c>
      <c r="I20" s="88">
        <v>2021</v>
      </c>
      <c r="J20" s="88">
        <v>2022</v>
      </c>
      <c r="K20" s="88">
        <v>2023</v>
      </c>
      <c r="L20" s="88">
        <v>2024</v>
      </c>
    </row>
    <row r="21" spans="1:12" ht="28.35" customHeight="1" x14ac:dyDescent="0.2">
      <c r="A21" s="45"/>
      <c r="B21" s="89" t="s">
        <v>182</v>
      </c>
      <c r="C21" s="89" t="s">
        <v>182</v>
      </c>
      <c r="D21" s="89" t="s">
        <v>182</v>
      </c>
      <c r="E21" s="89" t="s">
        <v>182</v>
      </c>
      <c r="F21" s="89" t="s">
        <v>182</v>
      </c>
      <c r="G21" s="89" t="s">
        <v>182</v>
      </c>
      <c r="H21" s="89" t="s">
        <v>182</v>
      </c>
      <c r="I21" s="89" t="s">
        <v>182</v>
      </c>
      <c r="J21" s="89" t="s">
        <v>182</v>
      </c>
      <c r="K21" s="89" t="s">
        <v>182</v>
      </c>
      <c r="L21" s="89" t="s">
        <v>182</v>
      </c>
    </row>
    <row r="22" spans="1:12" ht="28.35" customHeight="1" x14ac:dyDescent="0.2">
      <c r="A22" s="40" t="s">
        <v>55</v>
      </c>
      <c r="B22" s="75">
        <v>641728.5625</v>
      </c>
      <c r="C22" s="75">
        <v>667934.3125</v>
      </c>
      <c r="D22" s="75">
        <v>697290.4375</v>
      </c>
      <c r="E22" s="75">
        <v>737934.6875</v>
      </c>
      <c r="F22" s="75">
        <v>734420.8125</v>
      </c>
      <c r="G22" s="75">
        <v>811408.75</v>
      </c>
      <c r="H22" s="75">
        <v>854443.9375</v>
      </c>
      <c r="I22" s="75">
        <v>931554.625</v>
      </c>
      <c r="J22" s="75">
        <v>867512.5625</v>
      </c>
      <c r="K22" s="97">
        <v>929208.875</v>
      </c>
      <c r="L22" s="97">
        <v>997681.1875</v>
      </c>
    </row>
    <row r="23" spans="1:12" ht="28.35" customHeight="1" x14ac:dyDescent="0.2">
      <c r="A23" s="41" t="s">
        <v>56</v>
      </c>
      <c r="B23" s="76">
        <v>929082.5</v>
      </c>
      <c r="C23" s="76">
        <v>961185.5625</v>
      </c>
      <c r="D23" s="76">
        <v>994784.75</v>
      </c>
      <c r="E23" s="76">
        <v>1043424.6875</v>
      </c>
      <c r="F23" s="76">
        <v>1030518.5625</v>
      </c>
      <c r="G23" s="76">
        <v>1136172</v>
      </c>
      <c r="H23" s="76">
        <v>1193182.5</v>
      </c>
      <c r="I23" s="76">
        <v>1299312.875</v>
      </c>
      <c r="J23" s="76">
        <v>1198435.875</v>
      </c>
      <c r="K23" s="98">
        <v>1273475.5</v>
      </c>
      <c r="L23" s="98">
        <v>1358385.75</v>
      </c>
    </row>
    <row r="24" spans="1:12" ht="28.35" customHeight="1" x14ac:dyDescent="0.2">
      <c r="A24" s="40" t="s">
        <v>57</v>
      </c>
      <c r="B24" s="75">
        <v>1091725.625</v>
      </c>
      <c r="C24" s="75">
        <v>1124044.125</v>
      </c>
      <c r="D24" s="75">
        <v>1160224.25</v>
      </c>
      <c r="E24" s="75">
        <v>1216930.375</v>
      </c>
      <c r="F24" s="75">
        <v>1201652.5</v>
      </c>
      <c r="G24" s="75">
        <v>1324299.125</v>
      </c>
      <c r="H24" s="75">
        <v>1387461.625</v>
      </c>
      <c r="I24" s="75">
        <v>1514519.375</v>
      </c>
      <c r="J24" s="75">
        <v>1402875.875</v>
      </c>
      <c r="K24" s="97">
        <v>1504499.375</v>
      </c>
      <c r="L24" s="97">
        <v>1614405.875</v>
      </c>
    </row>
    <row r="25" spans="1:12" ht="28.35" customHeight="1" x14ac:dyDescent="0.2">
      <c r="A25" s="41" t="s">
        <v>58</v>
      </c>
      <c r="B25" s="76">
        <v>672412.4375</v>
      </c>
      <c r="C25" s="76">
        <v>694703.3125</v>
      </c>
      <c r="D25" s="76">
        <v>718970.25</v>
      </c>
      <c r="E25" s="76">
        <v>759057.5</v>
      </c>
      <c r="F25" s="76">
        <v>753055.25</v>
      </c>
      <c r="G25" s="76">
        <v>825363.375</v>
      </c>
      <c r="H25" s="76">
        <v>860284.25</v>
      </c>
      <c r="I25" s="76">
        <v>935505.75</v>
      </c>
      <c r="J25" s="76">
        <v>884158.625</v>
      </c>
      <c r="K25" s="98">
        <v>945147.4375</v>
      </c>
      <c r="L25" s="98">
        <v>1012631.75</v>
      </c>
    </row>
    <row r="26" spans="1:12" ht="28.35" customHeight="1" x14ac:dyDescent="0.2">
      <c r="A26" s="40" t="s">
        <v>59</v>
      </c>
      <c r="B26" s="75">
        <v>904999.125</v>
      </c>
      <c r="C26" s="75">
        <v>927549.3125</v>
      </c>
      <c r="D26" s="75">
        <v>964991.3125</v>
      </c>
      <c r="E26" s="75">
        <v>1015232.9375</v>
      </c>
      <c r="F26" s="75">
        <v>1005861.4375</v>
      </c>
      <c r="G26" s="75">
        <v>1108098.875</v>
      </c>
      <c r="H26" s="75">
        <v>1162279.375</v>
      </c>
      <c r="I26" s="75">
        <v>1273488.125</v>
      </c>
      <c r="J26" s="75">
        <v>1185699.5</v>
      </c>
      <c r="K26" s="97">
        <v>1270763.375</v>
      </c>
      <c r="L26" s="97">
        <v>1364488</v>
      </c>
    </row>
    <row r="27" spans="1:12" ht="28.35" customHeight="1" x14ac:dyDescent="0.2">
      <c r="A27" s="41" t="s">
        <v>60</v>
      </c>
      <c r="B27" s="76">
        <v>706505</v>
      </c>
      <c r="C27" s="76">
        <v>713672.1875</v>
      </c>
      <c r="D27" s="76">
        <v>745570.625</v>
      </c>
      <c r="E27" s="76">
        <v>786130.875</v>
      </c>
      <c r="F27" s="76">
        <v>779050.3125</v>
      </c>
      <c r="G27" s="76">
        <v>856693.3125</v>
      </c>
      <c r="H27" s="76">
        <v>897169.625</v>
      </c>
      <c r="I27" s="76">
        <v>984248.625</v>
      </c>
      <c r="J27" s="76">
        <v>925103.875</v>
      </c>
      <c r="K27" s="98">
        <v>987620</v>
      </c>
      <c r="L27" s="98">
        <v>1063308.375</v>
      </c>
    </row>
    <row r="28" spans="1:12" ht="28.35" customHeight="1" x14ac:dyDescent="0.2">
      <c r="A28" s="40" t="s">
        <v>61</v>
      </c>
      <c r="B28" s="75">
        <v>694865.4375</v>
      </c>
      <c r="C28" s="75">
        <v>717757.375</v>
      </c>
      <c r="D28" s="75">
        <v>750795</v>
      </c>
      <c r="E28" s="75">
        <v>791293.375</v>
      </c>
      <c r="F28" s="75">
        <v>782254.375</v>
      </c>
      <c r="G28" s="75">
        <v>856597</v>
      </c>
      <c r="H28" s="75">
        <v>897748.75</v>
      </c>
      <c r="I28" s="75">
        <v>982107.3125</v>
      </c>
      <c r="J28" s="75">
        <v>924130.25</v>
      </c>
      <c r="K28" s="97">
        <v>986004.75</v>
      </c>
      <c r="L28" s="97">
        <v>1056817.5</v>
      </c>
    </row>
    <row r="29" spans="1:12" ht="28.35" customHeight="1" x14ac:dyDescent="0.2">
      <c r="A29" s="41" t="s">
        <v>62</v>
      </c>
      <c r="B29" s="76">
        <v>732670.75</v>
      </c>
      <c r="C29" s="76">
        <v>754411.6875</v>
      </c>
      <c r="D29" s="76">
        <v>788658.8125</v>
      </c>
      <c r="E29" s="76">
        <v>831225.3125</v>
      </c>
      <c r="F29" s="76">
        <v>820010.3125</v>
      </c>
      <c r="G29" s="76">
        <v>903172.125</v>
      </c>
      <c r="H29" s="76">
        <v>948415.375</v>
      </c>
      <c r="I29" s="76">
        <v>1048696.75</v>
      </c>
      <c r="J29" s="76">
        <v>981886.5</v>
      </c>
      <c r="K29" s="98">
        <v>1050328.75</v>
      </c>
      <c r="L29" s="98">
        <v>1130050</v>
      </c>
    </row>
    <row r="30" spans="1:12" ht="28.35" customHeight="1" x14ac:dyDescent="0.2">
      <c r="A30" s="40" t="s">
        <v>63</v>
      </c>
      <c r="B30" s="75">
        <v>739328.9375</v>
      </c>
      <c r="C30" s="75">
        <v>756883.25</v>
      </c>
      <c r="D30" s="75">
        <v>796717</v>
      </c>
      <c r="E30" s="75">
        <v>836511.125</v>
      </c>
      <c r="F30" s="75">
        <v>825752.4375</v>
      </c>
      <c r="G30" s="75">
        <v>906277</v>
      </c>
      <c r="H30" s="75">
        <v>950798.25</v>
      </c>
      <c r="I30" s="75">
        <v>1045419.3125</v>
      </c>
      <c r="J30" s="75">
        <v>976380.8125</v>
      </c>
      <c r="K30" s="97">
        <v>1042343.0625</v>
      </c>
      <c r="L30" s="97">
        <v>1115965.75</v>
      </c>
    </row>
    <row r="31" spans="1:12" ht="28.35" customHeight="1" x14ac:dyDescent="0.2">
      <c r="A31" s="41" t="s">
        <v>64</v>
      </c>
      <c r="B31" s="76">
        <v>744597.625</v>
      </c>
      <c r="C31" s="76">
        <v>766885.6875</v>
      </c>
      <c r="D31" s="76">
        <v>806595.0625</v>
      </c>
      <c r="E31" s="76">
        <v>848388.5625</v>
      </c>
      <c r="F31" s="76">
        <v>838583.125</v>
      </c>
      <c r="G31" s="76">
        <v>919896.3125</v>
      </c>
      <c r="H31" s="76">
        <v>968172.5625</v>
      </c>
      <c r="I31" s="76">
        <v>1070384</v>
      </c>
      <c r="J31" s="76">
        <v>1008553.3125</v>
      </c>
      <c r="K31" s="98">
        <v>1071902.625</v>
      </c>
      <c r="L31" s="98">
        <v>1154495.875</v>
      </c>
    </row>
    <row r="32" spans="1:12" ht="28.35" customHeight="1" x14ac:dyDescent="0.2">
      <c r="A32" s="78" t="s">
        <v>65</v>
      </c>
      <c r="B32" s="73">
        <v>703784.1875</v>
      </c>
      <c r="C32" s="73">
        <v>717113.5</v>
      </c>
      <c r="D32" s="73">
        <v>768304.3125</v>
      </c>
      <c r="E32" s="73">
        <v>807209.6875</v>
      </c>
      <c r="F32" s="73">
        <v>794412.75</v>
      </c>
      <c r="G32" s="73">
        <v>871242.5</v>
      </c>
      <c r="H32" s="73">
        <v>911581.625</v>
      </c>
      <c r="I32" s="73">
        <v>1018232.75</v>
      </c>
      <c r="J32" s="73">
        <v>963476.375</v>
      </c>
      <c r="K32" s="96">
        <v>1022843.75</v>
      </c>
      <c r="L32" s="96">
        <v>1099515.875</v>
      </c>
    </row>
    <row r="33" spans="1:11" ht="14.25" customHeight="1" x14ac:dyDescent="0.2">
      <c r="K33"/>
    </row>
    <row r="34" spans="1:11" x14ac:dyDescent="0.2">
      <c r="A34" s="1" t="s">
        <v>183</v>
      </c>
    </row>
    <row r="35" spans="1:11" x14ac:dyDescent="0.2">
      <c r="A35" s="16" t="s">
        <v>19</v>
      </c>
    </row>
    <row r="47" spans="1:11" ht="13.5" customHeight="1" x14ac:dyDescent="0.2"/>
  </sheetData>
  <pageMargins left="0.7" right="0.7" top="0.75" bottom="0.75" header="0.3" footer="0.3"/>
  <pageSetup paperSize="9" scale="90" orientation="landscape" r:id="rId1"/>
  <headerFooter>
    <oddHeader>&amp;R
&amp;G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B5D78284B3EEA48877CEB83808E0077" ma:contentTypeVersion="1" ma:contentTypeDescription="Opret et nyt dokument." ma:contentTypeScope="" ma:versionID="8af2c7a53a7e5709793247540851b12d">
  <xsd:schema xmlns:xsd="http://www.w3.org/2001/XMLSchema" xmlns:xs="http://www.w3.org/2001/XMLSchema" xmlns:p="http://schemas.microsoft.com/office/2006/metadata/properties" xmlns:ns1="http://schemas.microsoft.com/sharepoint/v3" targetNamespace="http://schemas.microsoft.com/office/2006/metadata/properties" ma:root="true" ma:fieldsID="3a68ba3732c98faa3c0b1cbb0199216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 ma:hidden="true" ma:internalName="PublishingStartDate">
      <xsd:simpleType>
        <xsd:restriction base="dms:Unknown"/>
      </xsd:simpleType>
    </xsd:element>
    <xsd:element name="PublishingExpirationDate" ma:index="9" nillable="true" ma:displayName="Slutdato for planlægning"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38EF63-2139-4FAC-BAA1-66B9C60F4D3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65AB0FF1-CE3C-44C4-BD66-2CF1D0392C02}">
  <ds:schemaRefs>
    <ds:schemaRef ds:uri="http://schemas.microsoft.com/sharepoint/v3/contenttype/forms"/>
  </ds:schemaRefs>
</ds:datastoreItem>
</file>

<file path=customXml/itemProps3.xml><?xml version="1.0" encoding="utf-8"?>
<ds:datastoreItem xmlns:ds="http://schemas.openxmlformats.org/officeDocument/2006/customXml" ds:itemID="{5538C16F-0F62-43CC-ADC6-6C275AA55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1</vt:i4>
      </vt:variant>
    </vt:vector>
  </HeadingPairs>
  <TitlesOfParts>
    <vt:vector size="13" baseType="lpstr">
      <vt:lpstr>Indhold</vt:lpstr>
      <vt:lpstr>1. Udvikling</vt:lpstr>
      <vt:lpstr>2. Privat og arb. pension</vt:lpstr>
      <vt:lpstr>3. Gennemsnits- og markedsrente</vt:lpstr>
      <vt:lpstr>4. Størrelse på formue</vt:lpstr>
      <vt:lpstr>5. Alderstrin</vt:lpstr>
      <vt:lpstr>6. Aldergrupper</vt:lpstr>
      <vt:lpstr>7. Køn</vt:lpstr>
      <vt:lpstr>8. Landsdel</vt:lpstr>
      <vt:lpstr>9. Kommune</vt:lpstr>
      <vt:lpstr>10. Uddannelse</vt:lpstr>
      <vt:lpstr>Dokumentation</vt:lpstr>
      <vt:lpstr>'2. Privat og arb. pension'!Udskriftsområde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Lene Back Kjærsgaard</dc:creator>
  <cp:keywords/>
  <dc:description/>
  <cp:lastModifiedBy>Thomas Have Rundager</cp:lastModifiedBy>
  <cp:revision/>
  <dcterms:created xsi:type="dcterms:W3CDTF">2017-04-06T13:51:45Z</dcterms:created>
  <dcterms:modified xsi:type="dcterms:W3CDTF">2025-09-08T07:46:51Z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0x010100AB5D78284B3EEA48877CEB83808E0077</vt:lpwstr>
  </property>
</Properties>
</file>